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5" windowWidth="15195" windowHeight="8445" activeTab="0"/>
  </bookViews>
  <sheets>
    <sheet name="Engineering" sheetId="5" r:id="rId1"/>
  </sheets>
  <definedNames/>
  <calcPr calcId="162913"/>
</workbook>
</file>

<file path=xl/sharedStrings.xml><?xml version="1.0" encoding="utf-8"?>
<sst xmlns="http://schemas.openxmlformats.org/spreadsheetml/2006/main" count="179" uniqueCount="120">
  <si>
    <t>COURSE</t>
  </si>
  <si>
    <t xml:space="preserve">1.   The person responsible for payment must come to the College in person to sign the agreement form </t>
  </si>
  <si>
    <t xml:space="preserve">2.   Even if a student is 21 years of age, the student has to bring a parent or guardian to stand surety of payment.  </t>
  </si>
  <si>
    <t>Notes</t>
  </si>
  <si>
    <t>Other Fees</t>
  </si>
  <si>
    <t>Late examination registration fees per subject</t>
  </si>
  <si>
    <t>Exam and supplementary exam fees per subject</t>
  </si>
  <si>
    <t>Late registration fees per subject</t>
  </si>
  <si>
    <t xml:space="preserve">       with a certified copy of his/her ID, as well as proof of residence.</t>
  </si>
  <si>
    <t xml:space="preserve">Revised: </t>
  </si>
  <si>
    <t>Roodepoort West Campus</t>
  </si>
  <si>
    <t>Fax:  011 766 4214</t>
  </si>
  <si>
    <t>SUBJECT</t>
  </si>
  <si>
    <t>FEE</t>
  </si>
  <si>
    <t>E-mail:  rdpw@swgc.co.za</t>
  </si>
  <si>
    <t>Lawson Avenue</t>
  </si>
  <si>
    <t>Roodepoort West</t>
  </si>
  <si>
    <t>ROODEPOORT WEST CAMPUS</t>
  </si>
  <si>
    <t>Report 191 (Nated) subjects only</t>
  </si>
  <si>
    <r>
      <t>E &amp; O E</t>
    </r>
    <r>
      <rPr>
        <sz val="9"/>
        <rFont val="Arial"/>
        <family val="2"/>
      </rPr>
      <t xml:space="preserve"> - Errors and Omissions Excepted</t>
    </r>
  </si>
  <si>
    <t>Student card is free, but if card is lost student pay</t>
  </si>
  <si>
    <t>Photo copies</t>
  </si>
  <si>
    <t>Re-issue of Books</t>
  </si>
  <si>
    <t>Cost price plus 15%</t>
  </si>
  <si>
    <t>REPORT 191 (NATED) Prescribed textbooks will be supplied and will remain the property of the College.</t>
  </si>
  <si>
    <r>
      <t>Please note</t>
    </r>
    <r>
      <rPr>
        <b/>
        <sz val="10"/>
        <rFont val="Trebuchet MS"/>
        <family val="2"/>
      </rPr>
      <t>:</t>
    </r>
  </si>
  <si>
    <r>
      <t xml:space="preserve">SWGC works on a </t>
    </r>
    <r>
      <rPr>
        <b/>
        <sz val="9"/>
        <rFont val="Trebuchet MS"/>
        <family val="2"/>
      </rPr>
      <t>CASH FREE</t>
    </r>
    <r>
      <rPr>
        <sz val="9"/>
        <rFont val="Trebuchet MS"/>
        <family val="2"/>
      </rPr>
      <t xml:space="preserve"> system.</t>
    </r>
  </si>
  <si>
    <r>
      <t xml:space="preserve">Only once the deposit slips are </t>
    </r>
    <r>
      <rPr>
        <b/>
        <sz val="9"/>
        <rFont val="Trebuchet MS"/>
        <family val="2"/>
      </rPr>
      <t>received back</t>
    </r>
    <r>
      <rPr>
        <sz val="9"/>
        <rFont val="Trebuchet MS"/>
        <family val="2"/>
      </rPr>
      <t xml:space="preserve"> at the office, the student will be registered on the computer.</t>
    </r>
  </si>
  <si>
    <t>INSTALMENTS</t>
  </si>
  <si>
    <t>ADMIN</t>
  </si>
  <si>
    <t>(EXAM ONLY)</t>
  </si>
  <si>
    <t>INSTALLATION RULES</t>
  </si>
  <si>
    <t xml:space="preserve">NON-NAT CERT: SPECIALIZED </t>
  </si>
  <si>
    <t xml:space="preserve">        ELECTL INSTALL</t>
  </si>
  <si>
    <t>Plankomat card is free, students must load own money</t>
  </si>
  <si>
    <t>CONDITIONS REGARDING INSTALMENTS :  FULL TIME STUDIES</t>
  </si>
  <si>
    <t xml:space="preserve">3.   Learners applying for a bursary will not be held responsible for payment of installments. </t>
  </si>
  <si>
    <r>
      <t xml:space="preserve">4.   </t>
    </r>
    <r>
      <rPr>
        <b/>
        <u val="single"/>
        <sz val="9"/>
        <color indexed="8"/>
        <rFont val="Arial"/>
        <family val="2"/>
      </rPr>
      <t>INSTALMENT AND DEPOSIT ARRANGEMENTS</t>
    </r>
  </si>
  <si>
    <t>4.1     January intake: Deposit (20%) to be paid on registration</t>
  </si>
  <si>
    <t>4.1     May intake: Deposit (20%) to be paid on registration</t>
  </si>
  <si>
    <t>4.1     September intake: Deposit (20%) to be paid on registration</t>
  </si>
  <si>
    <t>5.   Learners must ensure they receive a printed college receipt after handing in proof of bank deposit slip.</t>
  </si>
  <si>
    <t>PART TIME STUDIES :</t>
  </si>
  <si>
    <t>1.      Full fees per subject paid on registration.</t>
  </si>
  <si>
    <t>BANK DETAILS:</t>
  </si>
  <si>
    <t>Standard Bank</t>
  </si>
  <si>
    <r>
      <rPr>
        <b/>
        <sz val="10"/>
        <rFont val="Arial"/>
        <family val="2"/>
      </rPr>
      <t>Account Name:</t>
    </r>
    <r>
      <rPr>
        <sz val="10"/>
        <rFont val="Arial"/>
        <family val="2"/>
      </rPr>
      <t xml:space="preserve"> SWGC Roodepoort West (Campus)</t>
    </r>
  </si>
  <si>
    <r>
      <t>Account Type:</t>
    </r>
    <r>
      <rPr>
        <sz val="10"/>
        <rFont val="Arial"/>
        <family val="2"/>
      </rPr>
      <t xml:space="preserve"> Business Current Account</t>
    </r>
  </si>
  <si>
    <r>
      <t>Account Number:</t>
    </r>
    <r>
      <rPr>
        <sz val="10"/>
        <rFont val="Arial"/>
        <family val="2"/>
      </rPr>
      <t xml:space="preserve"> 200057103</t>
    </r>
  </si>
  <si>
    <r>
      <t>Branch:</t>
    </r>
    <r>
      <rPr>
        <sz val="10"/>
        <rFont val="Arial"/>
        <family val="2"/>
      </rPr>
      <t xml:space="preserve"> The Glen</t>
    </r>
  </si>
  <si>
    <r>
      <t xml:space="preserve">Email proof of payment: </t>
    </r>
    <r>
      <rPr>
        <sz val="10"/>
        <rFont val="Arial"/>
        <family val="2"/>
      </rPr>
      <t>banking@swgc.co.za</t>
    </r>
  </si>
  <si>
    <t>REPORT 191 (NATED) CLASS FEES SCHEDULE 2023</t>
  </si>
  <si>
    <t>PROGRAMMES</t>
  </si>
  <si>
    <t>COURSE PRICE</t>
  </si>
  <si>
    <t xml:space="preserve">20% DEPOSIT </t>
  </si>
  <si>
    <t>NAT CERT N1: ENG STUDIES: ELECTRICAL</t>
  </si>
  <si>
    <t>ELECTRICAL TRADE THEORY N1</t>
  </si>
  <si>
    <t>ENGINEERING SCIENCE N1</t>
  </si>
  <si>
    <t>INDUSTRIAL ELECTRONICS N1</t>
  </si>
  <si>
    <t>MATHEMATICS N1</t>
  </si>
  <si>
    <t>NAT CERT N2: ENG STUDIES: ELECTRICAL</t>
  </si>
  <si>
    <t>ELECTRICAL TRADE THEORY N2</t>
  </si>
  <si>
    <t>ENGINEERING SCIENCE N2</t>
  </si>
  <si>
    <t>INDUSTRIAL ELECTRONICS N2</t>
  </si>
  <si>
    <t>MATHEMATICS N2</t>
  </si>
  <si>
    <t>NAT CERT N3: ENG STUDIES: ELECTRICAL</t>
  </si>
  <si>
    <t>ELECTROTECHNOLOGY N3</t>
  </si>
  <si>
    <t>ENGINEERING SCIENCE N3</t>
  </si>
  <si>
    <t>INDUSTRIAL ELECTRONICS N3</t>
  </si>
  <si>
    <t>MATHEMATICS N3</t>
  </si>
  <si>
    <t>NAT CERT N4: ENG STUDIES: ELECTRICAL</t>
  </si>
  <si>
    <t>ELECTROTECHNICS N4</t>
  </si>
  <si>
    <t>ENGINEERING SCIENCE N4</t>
  </si>
  <si>
    <t>FAULT FINDING AND PROTECTIVE DEVICES N4</t>
  </si>
  <si>
    <t>MATHEMATICS N4</t>
  </si>
  <si>
    <t>INDUSTRIAL ELECTRONICS N4</t>
  </si>
  <si>
    <t>SUPERVISORY MANAGEMENT N4</t>
  </si>
  <si>
    <t>NAT CERT N5: ENG STUDIES: ELECTRICAL</t>
  </si>
  <si>
    <t>ELECTROTECHNICS N5</t>
  </si>
  <si>
    <t>MATHEMATICS N5</t>
  </si>
  <si>
    <t>FAULT FINDING AND PROTECTIVE DEVICES N5</t>
  </si>
  <si>
    <t>INDUSTRIAL ELECTRONICS N5</t>
  </si>
  <si>
    <t>ENGINEERING PHYSICS N5</t>
  </si>
  <si>
    <t>SUPERVISORY MANAGEMENT N5</t>
  </si>
  <si>
    <t>NAT CERT N6: ENG STUDIES: ELECTRICAL</t>
  </si>
  <si>
    <t>ELECTROTECHNICS N6</t>
  </si>
  <si>
    <t>MATHEMATICS N6</t>
  </si>
  <si>
    <t>FAULT FINDING AND PROTECTIVE DEVICES N6</t>
  </si>
  <si>
    <t>INDUSTRIAL ELECTRONICS N6</t>
  </si>
  <si>
    <t>ENGINEERING PHYSICS N6</t>
  </si>
  <si>
    <t>POWER MACHINES N6</t>
  </si>
  <si>
    <t>NAT CERT N1: ENG STUDIES: WATER</t>
  </si>
  <si>
    <t>PLANT OPERATION THEORY N1</t>
  </si>
  <si>
    <t>WATER &amp; WASTE-WATER TREATMENT PRACTICE N1</t>
  </si>
  <si>
    <t>NAT CERT N2: ENG STUDIES: WATER</t>
  </si>
  <si>
    <t>PLANT OPERATION THEORY N2</t>
  </si>
  <si>
    <t>WATER &amp; WASTE-WATER TREATMENT PRACTICE N2</t>
  </si>
  <si>
    <t>NAT CERT N3: ENG STUDIES: WATER</t>
  </si>
  <si>
    <t>PLANT OPERATION THEORY N3</t>
  </si>
  <si>
    <t>WATER TREATMENT PRACTICE N3</t>
  </si>
  <si>
    <t>NAT CERT N4: ENG STUDIES: CHEMICAL</t>
  </si>
  <si>
    <t>CHEMICAL PLANT OPERATION N4</t>
  </si>
  <si>
    <t>CHEMISTRY N4</t>
  </si>
  <si>
    <t>MATHEMATCS N4</t>
  </si>
  <si>
    <t>NAT CERT N5: ENG STUDIES: CHEMICAL</t>
  </si>
  <si>
    <t>CHEMICAL PLANT OPERATION N5</t>
  </si>
  <si>
    <t>CHEMISTRY N5</t>
  </si>
  <si>
    <t>NAT CERT N6: ENG STUDIES: CHEMICAL</t>
  </si>
  <si>
    <t>CHEMICAL PLANT OPERATION N6</t>
  </si>
  <si>
    <t>CHEMICAL TECHNOLOGY N6</t>
  </si>
  <si>
    <t>SUPERVISORY MANAGEMENT N6</t>
  </si>
  <si>
    <r>
      <t>Branch Code:</t>
    </r>
    <r>
      <rPr>
        <sz val="10"/>
        <rFont val="Arial"/>
        <family val="2"/>
      </rPr>
      <t xml:space="preserve"> 006005</t>
    </r>
  </si>
  <si>
    <t xml:space="preserve">              First instalments: February</t>
  </si>
  <si>
    <t xml:space="preserve">              Final instalment: March</t>
  </si>
  <si>
    <t xml:space="preserve">              First instalments: June</t>
  </si>
  <si>
    <t xml:space="preserve">              Final instalment: July</t>
  </si>
  <si>
    <t xml:space="preserve">              First instalments: October</t>
  </si>
  <si>
    <t xml:space="preserve">              Final instalment: November</t>
  </si>
  <si>
    <t>Tel:  010 141 3000</t>
  </si>
  <si>
    <r>
      <t xml:space="preserve">Customised pre-printed deposit slips are issued at the Campus and fees can be paid in at any </t>
    </r>
    <r>
      <rPr>
        <b/>
        <sz val="9"/>
        <rFont val="Trebuchet MS"/>
        <family val="2"/>
      </rPr>
      <t>STANDARD BANK.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</si>
</sst>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&quot;\ #,##0.00;[Red]&quot;R&quot;\ \-#,##0.00"/>
    <numFmt numFmtId="165" formatCode="&quot;R&quot;\ #,##0.00"/>
    <numFmt numFmtId="166" formatCode="yyyy\-mm\-dd;@"/>
  </numFmts>
  <fonts count="2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Comic Sans MS"/>
      <family val="4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name val="Segoe UI"/>
      <family val="2"/>
    </font>
    <font>
      <sz val="11"/>
      <color theme="1"/>
      <name val="Calibri"/>
      <family val="2"/>
    </font>
    <font>
      <sz val="24"/>
      <color theme="1"/>
      <name val="Calibri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/>
    <xf numFmtId="0" fontId="5" fillId="0" borderId="0" xfId="0" applyFont="1"/>
    <xf numFmtId="0" fontId="10" fillId="0" borderId="0" xfId="0" applyFont="1"/>
    <xf numFmtId="0" fontId="4" fillId="0" borderId="1" xfId="0" applyFont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0" fontId="4" fillId="0" borderId="0" xfId="0" applyFont="1"/>
    <xf numFmtId="165" fontId="5" fillId="0" borderId="0" xfId="0" applyNumberFormat="1" applyFont="1"/>
    <xf numFmtId="0" fontId="3" fillId="0" borderId="0" xfId="0" applyFont="1" applyBorder="1"/>
    <xf numFmtId="164" fontId="5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0" borderId="0" xfId="0" applyFont="1"/>
    <xf numFmtId="0" fontId="5" fillId="0" borderId="1" xfId="0" applyFont="1" applyBorder="1"/>
    <xf numFmtId="165" fontId="5" fillId="0" borderId="5" xfId="0" applyNumberFormat="1" applyFont="1" applyBorder="1" applyAlignment="1">
      <alignment horizontal="right"/>
    </xf>
    <xf numFmtId="0" fontId="5" fillId="0" borderId="1" xfId="0" applyNumberFormat="1" applyFont="1" applyFill="1" applyBorder="1" applyAlignment="1" applyProtection="1">
      <alignment/>
      <protection/>
    </xf>
    <xf numFmtId="165" fontId="5" fillId="0" borderId="2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0" fontId="5" fillId="0" borderId="3" xfId="0" applyFont="1" applyBorder="1"/>
    <xf numFmtId="0" fontId="0" fillId="0" borderId="4" xfId="0" applyBorder="1"/>
    <xf numFmtId="0" fontId="0" fillId="0" borderId="7" xfId="0" applyBorder="1"/>
    <xf numFmtId="0" fontId="7" fillId="0" borderId="0" xfId="0" applyFont="1" applyBorder="1" applyAlignment="1">
      <alignment vertical="center"/>
    </xf>
    <xf numFmtId="165" fontId="0" fillId="0" borderId="0" xfId="0" applyNumberFormat="1" applyFont="1"/>
    <xf numFmtId="0" fontId="8" fillId="0" borderId="0" xfId="0" applyFont="1"/>
    <xf numFmtId="0" fontId="18" fillId="0" borderId="0" xfId="0" applyFont="1"/>
    <xf numFmtId="0" fontId="18" fillId="0" borderId="0" xfId="0" applyFont="1" applyAlignment="1">
      <alignment horizontal="left" indent="5"/>
    </xf>
    <xf numFmtId="0" fontId="19" fillId="0" borderId="0" xfId="0" applyFont="1"/>
    <xf numFmtId="0" fontId="1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6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20" applyFont="1" applyAlignment="1">
      <alignment vertical="center"/>
      <protection/>
    </xf>
    <xf numFmtId="0" fontId="0" fillId="0" borderId="0" xfId="0" applyAlignment="1">
      <alignment vertical="center"/>
    </xf>
    <xf numFmtId="0" fontId="14" fillId="0" borderId="0" xfId="20" applyFont="1" applyAlignment="1">
      <alignment horizontal="left" vertical="center"/>
      <protection/>
    </xf>
    <xf numFmtId="0" fontId="14" fillId="0" borderId="0" xfId="20" applyFont="1" applyAlignment="1">
      <alignment vertical="center"/>
      <protection/>
    </xf>
    <xf numFmtId="0" fontId="5" fillId="0" borderId="0" xfId="0" applyFont="1" applyBorder="1"/>
    <xf numFmtId="0" fontId="0" fillId="0" borderId="0" xfId="0" applyFont="1" applyBorder="1"/>
    <xf numFmtId="0" fontId="5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5" fontId="5" fillId="0" borderId="8" xfId="0" applyNumberFormat="1" applyFont="1" applyBorder="1" applyAlignment="1">
      <alignment horizontal="right"/>
    </xf>
    <xf numFmtId="0" fontId="20" fillId="0" borderId="0" xfId="0" applyFont="1"/>
    <xf numFmtId="0" fontId="6" fillId="0" borderId="0" xfId="0" applyFont="1"/>
    <xf numFmtId="0" fontId="4" fillId="0" borderId="9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165" fontId="4" fillId="2" borderId="12" xfId="0" applyNumberFormat="1" applyFont="1" applyFill="1" applyBorder="1"/>
    <xf numFmtId="165" fontId="4" fillId="0" borderId="9" xfId="0" applyNumberFormat="1" applyFont="1" applyBorder="1" applyAlignment="1">
      <alignment vertical="center" wrapText="1"/>
    </xf>
    <xf numFmtId="165" fontId="4" fillId="0" borderId="8" xfId="0" applyNumberFormat="1" applyFont="1" applyBorder="1"/>
    <xf numFmtId="0" fontId="5" fillId="0" borderId="13" xfId="20" applyFont="1" applyBorder="1">
      <alignment/>
      <protection/>
    </xf>
    <xf numFmtId="165" fontId="5" fillId="0" borderId="14" xfId="0" applyNumberFormat="1" applyFont="1" applyBorder="1" applyAlignment="1">
      <alignment vertical="center"/>
    </xf>
    <xf numFmtId="165" fontId="5" fillId="0" borderId="15" xfId="0" applyNumberFormat="1" applyFont="1" applyBorder="1" applyAlignment="1">
      <alignment vertical="center"/>
    </xf>
    <xf numFmtId="165" fontId="5" fillId="0" borderId="16" xfId="0" applyNumberFormat="1" applyFont="1" applyBorder="1" applyAlignment="1">
      <alignment vertical="center"/>
    </xf>
    <xf numFmtId="0" fontId="5" fillId="0" borderId="17" xfId="20" applyFont="1" applyBorder="1">
      <alignment/>
      <protection/>
    </xf>
    <xf numFmtId="0" fontId="5" fillId="0" borderId="18" xfId="20" applyFont="1" applyBorder="1">
      <alignment/>
      <protection/>
    </xf>
    <xf numFmtId="165" fontId="5" fillId="0" borderId="19" xfId="0" applyNumberFormat="1" applyFont="1" applyBorder="1" applyAlignment="1">
      <alignment vertical="center"/>
    </xf>
    <xf numFmtId="165" fontId="5" fillId="0" borderId="20" xfId="0" applyNumberFormat="1" applyFont="1" applyBorder="1" applyAlignment="1">
      <alignment vertical="center"/>
    </xf>
    <xf numFmtId="0" fontId="5" fillId="0" borderId="21" xfId="20" applyFont="1" applyBorder="1">
      <alignment/>
      <protection/>
    </xf>
    <xf numFmtId="165" fontId="5" fillId="0" borderId="22" xfId="0" applyNumberFormat="1" applyFont="1" applyBorder="1" applyAlignment="1">
      <alignment vertical="center"/>
    </xf>
    <xf numFmtId="165" fontId="5" fillId="0" borderId="23" xfId="0" applyNumberFormat="1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21" fillId="0" borderId="3" xfId="0" applyNumberFormat="1" applyFont="1" applyFill="1" applyBorder="1" applyAlignment="1" applyProtection="1">
      <alignment/>
      <protection/>
    </xf>
    <xf numFmtId="165" fontId="4" fillId="0" borderId="6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/>
    </xf>
    <xf numFmtId="165" fontId="4" fillId="0" borderId="7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2505075</xdr:colOff>
      <xdr:row>0</xdr:row>
      <xdr:rowOff>0</xdr:rowOff>
    </xdr:from>
    <xdr:to>
      <xdr:col>3</xdr:col>
      <xdr:colOff>0</xdr:colOff>
      <xdr:row>7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" t="9214" r="5157" b="9214"/>
        <a:stretch>
          <a:fillRect/>
        </a:stretch>
      </xdr:blipFill>
      <xdr:spPr>
        <a:xfrm>
          <a:off x="2505075" y="0"/>
          <a:ext cx="2162175" cy="9048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504825</xdr:colOff>
      <xdr:row>144</xdr:row>
      <xdr:rowOff>19050</xdr:rowOff>
    </xdr:from>
    <xdr:to>
      <xdr:col>1</xdr:col>
      <xdr:colOff>695325</xdr:colOff>
      <xdr:row>146</xdr:row>
      <xdr:rowOff>0</xdr:rowOff>
    </xdr:to>
    <xdr:sp macro="" textlink="">
      <xdr:nvSpPr>
        <xdr:cNvPr id="4" name="Right Brace 3"/>
        <xdr:cNvSpPr/>
      </xdr:nvSpPr>
      <xdr:spPr>
        <a:xfrm>
          <a:off x="3562350" y="22793325"/>
          <a:ext cx="190500" cy="304800"/>
        </a:xfrm>
        <a:prstGeom prst="rightBrace">
          <a:avLst/>
        </a:prstGeom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oneCellAnchor>
    <xdr:from>
      <xdr:col>1</xdr:col>
      <xdr:colOff>714375</xdr:colOff>
      <xdr:row>143</xdr:row>
      <xdr:rowOff>95250</xdr:rowOff>
    </xdr:from>
    <xdr:ext cx="495300" cy="466725"/>
    <xdr:sp macro="" textlink="">
      <xdr:nvSpPr>
        <xdr:cNvPr id="5" name="Rectangle 4"/>
        <xdr:cNvSpPr/>
      </xdr:nvSpPr>
      <xdr:spPr>
        <a:xfrm>
          <a:off x="3771900" y="22707600"/>
          <a:ext cx="495300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T1</a:t>
          </a:r>
        </a:p>
      </xdr:txBody>
    </xdr:sp>
    <xdr:clientData/>
  </xdr:oneCellAnchor>
  <xdr:oneCellAnchor>
    <xdr:from>
      <xdr:col>1</xdr:col>
      <xdr:colOff>733425</xdr:colOff>
      <xdr:row>147</xdr:row>
      <xdr:rowOff>85725</xdr:rowOff>
    </xdr:from>
    <xdr:ext cx="495300" cy="466725"/>
    <xdr:sp macro="" textlink="">
      <xdr:nvSpPr>
        <xdr:cNvPr id="6" name="Rectangle 5"/>
        <xdr:cNvSpPr/>
      </xdr:nvSpPr>
      <xdr:spPr>
        <a:xfrm>
          <a:off x="3790950" y="23345775"/>
          <a:ext cx="495300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T2</a:t>
          </a:r>
        </a:p>
      </xdr:txBody>
    </xdr:sp>
    <xdr:clientData/>
  </xdr:oneCellAnchor>
  <xdr:twoCellAnchor>
    <xdr:from>
      <xdr:col>1</xdr:col>
      <xdr:colOff>514350</xdr:colOff>
      <xdr:row>148</xdr:row>
      <xdr:rowOff>9525</xdr:rowOff>
    </xdr:from>
    <xdr:to>
      <xdr:col>1</xdr:col>
      <xdr:colOff>704850</xdr:colOff>
      <xdr:row>149</xdr:row>
      <xdr:rowOff>152400</xdr:rowOff>
    </xdr:to>
    <xdr:sp macro="" textlink="">
      <xdr:nvSpPr>
        <xdr:cNvPr id="7" name="Right Brace 6"/>
        <xdr:cNvSpPr/>
      </xdr:nvSpPr>
      <xdr:spPr>
        <a:xfrm>
          <a:off x="3571875" y="23431500"/>
          <a:ext cx="190500" cy="304800"/>
        </a:xfrm>
        <a:prstGeom prst="rightBrace">
          <a:avLst/>
        </a:prstGeom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1</xdr:col>
      <xdr:colOff>495300</xdr:colOff>
      <xdr:row>152</xdr:row>
      <xdr:rowOff>9525</xdr:rowOff>
    </xdr:from>
    <xdr:to>
      <xdr:col>1</xdr:col>
      <xdr:colOff>685800</xdr:colOff>
      <xdr:row>154</xdr:row>
      <xdr:rowOff>9525</xdr:rowOff>
    </xdr:to>
    <xdr:sp macro="" textlink="">
      <xdr:nvSpPr>
        <xdr:cNvPr id="8" name="Right Brace 7"/>
        <xdr:cNvSpPr/>
      </xdr:nvSpPr>
      <xdr:spPr>
        <a:xfrm>
          <a:off x="3552825" y="24069675"/>
          <a:ext cx="190500" cy="304800"/>
        </a:xfrm>
        <a:prstGeom prst="rightBrace">
          <a:avLst/>
        </a:prstGeom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oneCellAnchor>
    <xdr:from>
      <xdr:col>1</xdr:col>
      <xdr:colOff>723900</xdr:colOff>
      <xdr:row>151</xdr:row>
      <xdr:rowOff>85725</xdr:rowOff>
    </xdr:from>
    <xdr:ext cx="495300" cy="466725"/>
    <xdr:sp macro="" textlink="">
      <xdr:nvSpPr>
        <xdr:cNvPr id="9" name="Rectangle 8"/>
        <xdr:cNvSpPr/>
      </xdr:nvSpPr>
      <xdr:spPr>
        <a:xfrm>
          <a:off x="3781425" y="23993475"/>
          <a:ext cx="495300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45.8515625" style="0" customWidth="1"/>
    <col min="2" max="2" width="13.28125" style="0" customWidth="1"/>
    <col min="3" max="3" width="10.8515625" style="0" customWidth="1"/>
    <col min="4" max="4" width="12.7109375" style="0" customWidth="1"/>
    <col min="5" max="5" width="12.421875" style="0" customWidth="1"/>
    <col min="6" max="6" width="4.8515625" style="0" customWidth="1"/>
    <col min="7" max="7" width="7.7109375" style="0" customWidth="1"/>
    <col min="8" max="8" width="9.140625" style="0" customWidth="1"/>
    <col min="9" max="9" width="9.57421875" style="0" customWidth="1"/>
    <col min="10" max="10" width="9.140625" style="0" customWidth="1"/>
    <col min="11" max="11" width="10.00390625" style="0" customWidth="1"/>
    <col min="12" max="13" width="9.140625" style="0" customWidth="1"/>
    <col min="14" max="14" width="21.28125" style="0" customWidth="1"/>
  </cols>
  <sheetData>
    <row r="1" spans="1:5" s="32" customFormat="1" ht="9.75" customHeight="1">
      <c r="A1" s="82" t="s">
        <v>10</v>
      </c>
      <c r="B1" s="82"/>
      <c r="C1" s="82"/>
      <c r="E1" s="33" t="s">
        <v>9</v>
      </c>
    </row>
    <row r="2" spans="1:5" s="32" customFormat="1" ht="9.75" customHeight="1">
      <c r="A2" s="82" t="s">
        <v>15</v>
      </c>
      <c r="B2" s="82"/>
      <c r="C2" s="82"/>
      <c r="E2" s="34">
        <v>44813</v>
      </c>
    </row>
    <row r="3" spans="1:3" s="32" customFormat="1" ht="9.75" customHeight="1">
      <c r="A3" s="82" t="s">
        <v>16</v>
      </c>
      <c r="B3" s="82"/>
      <c r="C3" s="82"/>
    </row>
    <row r="4" spans="1:3" s="32" customFormat="1" ht="9.75" customHeight="1">
      <c r="A4" s="82">
        <v>1724</v>
      </c>
      <c r="B4" s="82"/>
      <c r="C4" s="82"/>
    </row>
    <row r="5" spans="1:3" s="32" customFormat="1" ht="9.75" customHeight="1">
      <c r="A5" s="82" t="s">
        <v>118</v>
      </c>
      <c r="B5" s="82"/>
      <c r="C5" s="82"/>
    </row>
    <row r="6" spans="1:3" s="32" customFormat="1" ht="9.75" customHeight="1">
      <c r="A6" s="82" t="s">
        <v>11</v>
      </c>
      <c r="B6" s="82"/>
      <c r="C6" s="82"/>
    </row>
    <row r="7" spans="1:3" s="32" customFormat="1" ht="9.75" customHeight="1">
      <c r="A7" s="35" t="s">
        <v>14</v>
      </c>
      <c r="B7" s="36"/>
      <c r="C7" s="36"/>
    </row>
    <row r="8" s="32" customFormat="1" ht="9.75" customHeight="1"/>
    <row r="9" s="38" customFormat="1" ht="12.75" customHeight="1">
      <c r="A9" s="37" t="s">
        <v>25</v>
      </c>
    </row>
    <row r="10" s="38" customFormat="1" ht="12.75" customHeight="1">
      <c r="A10" s="39" t="s">
        <v>26</v>
      </c>
    </row>
    <row r="11" s="38" customFormat="1" ht="12.75" customHeight="1">
      <c r="A11" s="40" t="s">
        <v>119</v>
      </c>
    </row>
    <row r="12" s="38" customFormat="1" ht="12.75" customHeight="1">
      <c r="A12" s="40" t="s">
        <v>27</v>
      </c>
    </row>
    <row r="13" ht="9.75" customHeight="1"/>
    <row r="14" spans="1:17" ht="15.75">
      <c r="A14" s="83" t="s">
        <v>51</v>
      </c>
      <c r="B14" s="83"/>
      <c r="C14" s="83"/>
      <c r="D14" s="83"/>
      <c r="E14" s="8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3" s="1" customFormat="1" ht="8.25" customHeight="1">
      <c r="A15" s="2"/>
      <c r="B15" s="2"/>
      <c r="C15" s="2"/>
    </row>
    <row r="16" ht="13.5" thickBot="1">
      <c r="A16" s="47" t="s">
        <v>17</v>
      </c>
    </row>
    <row r="17" spans="1:8" s="5" customFormat="1" ht="12" customHeight="1" thickBot="1">
      <c r="A17" s="48" t="s">
        <v>52</v>
      </c>
      <c r="B17" s="49" t="s">
        <v>53</v>
      </c>
      <c r="C17" s="50" t="s">
        <v>54</v>
      </c>
      <c r="D17" s="51" t="s">
        <v>28</v>
      </c>
      <c r="E17"/>
      <c r="F17"/>
      <c r="G17"/>
      <c r="H17"/>
    </row>
    <row r="18" spans="1:4" s="5" customFormat="1" ht="12" customHeight="1" thickBot="1">
      <c r="A18" s="52" t="s">
        <v>55</v>
      </c>
      <c r="B18" s="53">
        <f>SUM(B19:B22)</f>
        <v>2000</v>
      </c>
      <c r="C18" s="54">
        <f>SUM(C19:C22)</f>
        <v>400</v>
      </c>
      <c r="D18" s="55">
        <f>SUM(D19:D22)</f>
        <v>533.3333333333334</v>
      </c>
    </row>
    <row r="19" spans="1:11" s="5" customFormat="1" ht="12" customHeight="1">
      <c r="A19" s="56" t="s">
        <v>56</v>
      </c>
      <c r="B19" s="57">
        <v>500</v>
      </c>
      <c r="C19" s="58">
        <f aca="true" t="shared" si="0" ref="C19:C22">SUM(B19/5)</f>
        <v>100</v>
      </c>
      <c r="D19" s="59">
        <f aca="true" t="shared" si="1" ref="D19:D22">(B19-C19)/3</f>
        <v>133.33333333333334</v>
      </c>
      <c r="I19" s="17"/>
      <c r="J19" s="17"/>
      <c r="K19" s="17"/>
    </row>
    <row r="20" spans="1:11" s="5" customFormat="1" ht="12" customHeight="1">
      <c r="A20" s="60" t="s">
        <v>57</v>
      </c>
      <c r="B20" s="57">
        <v>500</v>
      </c>
      <c r="C20" s="58">
        <f t="shared" si="0"/>
        <v>100</v>
      </c>
      <c r="D20" s="59">
        <f t="shared" si="1"/>
        <v>133.33333333333334</v>
      </c>
      <c r="I20" s="17"/>
      <c r="J20" s="17"/>
      <c r="K20" s="17"/>
    </row>
    <row r="21" spans="1:4" s="5" customFormat="1" ht="12" customHeight="1">
      <c r="A21" s="60" t="s">
        <v>58</v>
      </c>
      <c r="B21" s="57">
        <v>500</v>
      </c>
      <c r="C21" s="58">
        <f t="shared" si="0"/>
        <v>100</v>
      </c>
      <c r="D21" s="59">
        <f t="shared" si="1"/>
        <v>133.33333333333334</v>
      </c>
    </row>
    <row r="22" spans="1:9" s="5" customFormat="1" ht="12" customHeight="1" thickBot="1">
      <c r="A22" s="61" t="s">
        <v>59</v>
      </c>
      <c r="B22" s="62">
        <v>500</v>
      </c>
      <c r="C22" s="62">
        <f t="shared" si="0"/>
        <v>100</v>
      </c>
      <c r="D22" s="63">
        <f t="shared" si="1"/>
        <v>133.33333333333334</v>
      </c>
      <c r="I22" s="17"/>
    </row>
    <row r="23" spans="1:4" s="5" customFormat="1" ht="12" customHeight="1" thickBot="1">
      <c r="A23" s="64"/>
      <c r="B23" s="65"/>
      <c r="C23" s="65"/>
      <c r="D23" s="66"/>
    </row>
    <row r="24" spans="1:9" s="5" customFormat="1" ht="12" customHeight="1" thickBot="1">
      <c r="A24" s="48" t="s">
        <v>52</v>
      </c>
      <c r="B24" s="49" t="s">
        <v>53</v>
      </c>
      <c r="C24" s="50" t="s">
        <v>54</v>
      </c>
      <c r="D24" s="51" t="s">
        <v>28</v>
      </c>
      <c r="E24"/>
      <c r="F24"/>
      <c r="G24"/>
      <c r="H24"/>
      <c r="I24" s="17"/>
    </row>
    <row r="25" spans="1:9" s="5" customFormat="1" ht="12" customHeight="1" thickBot="1">
      <c r="A25" s="52" t="s">
        <v>60</v>
      </c>
      <c r="B25" s="53">
        <f>SUM(B26:B29)</f>
        <v>2000</v>
      </c>
      <c r="C25" s="54">
        <f>SUM(C26:C29)</f>
        <v>400</v>
      </c>
      <c r="D25" s="55">
        <f>SUM(D26:D29)</f>
        <v>533.3333333333334</v>
      </c>
      <c r="I25" s="17"/>
    </row>
    <row r="26" spans="1:9" s="5" customFormat="1" ht="12" customHeight="1">
      <c r="A26" s="56" t="s">
        <v>61</v>
      </c>
      <c r="B26" s="57">
        <v>500</v>
      </c>
      <c r="C26" s="58">
        <f aca="true" t="shared" si="2" ref="C26:C29">SUM(B26/5)</f>
        <v>100</v>
      </c>
      <c r="D26" s="59">
        <f aca="true" t="shared" si="3" ref="D26:D29">(B26-C26)/3</f>
        <v>133.33333333333334</v>
      </c>
      <c r="H26" s="67"/>
      <c r="I26" s="17"/>
    </row>
    <row r="27" spans="1:8" s="5" customFormat="1" ht="12" customHeight="1">
      <c r="A27" s="60" t="s">
        <v>62</v>
      </c>
      <c r="B27" s="57">
        <v>500</v>
      </c>
      <c r="C27" s="58">
        <f t="shared" si="2"/>
        <v>100</v>
      </c>
      <c r="D27" s="59">
        <f t="shared" si="3"/>
        <v>133.33333333333334</v>
      </c>
      <c r="H27" s="67"/>
    </row>
    <row r="28" spans="1:9" s="5" customFormat="1" ht="12" customHeight="1">
      <c r="A28" s="60" t="s">
        <v>63</v>
      </c>
      <c r="B28" s="57">
        <v>500</v>
      </c>
      <c r="C28" s="58">
        <f t="shared" si="2"/>
        <v>100</v>
      </c>
      <c r="D28" s="59">
        <f t="shared" si="3"/>
        <v>133.33333333333334</v>
      </c>
      <c r="H28" s="67"/>
      <c r="I28" s="17"/>
    </row>
    <row r="29" spans="1:8" s="5" customFormat="1" ht="12" customHeight="1" thickBot="1">
      <c r="A29" s="61" t="s">
        <v>64</v>
      </c>
      <c r="B29" s="62">
        <v>500</v>
      </c>
      <c r="C29" s="62">
        <f t="shared" si="2"/>
        <v>100</v>
      </c>
      <c r="D29" s="63">
        <f t="shared" si="3"/>
        <v>133.33333333333334</v>
      </c>
      <c r="H29" s="67"/>
    </row>
    <row r="30" spans="1:9" s="5" customFormat="1" ht="12" customHeight="1" thickBot="1">
      <c r="A30"/>
      <c r="B30"/>
      <c r="C30"/>
      <c r="D30"/>
      <c r="E30"/>
      <c r="F30"/>
      <c r="G30"/>
      <c r="H30"/>
      <c r="I30" s="17"/>
    </row>
    <row r="31" spans="1:8" s="5" customFormat="1" ht="12" customHeight="1" thickBot="1">
      <c r="A31" s="48" t="s">
        <v>52</v>
      </c>
      <c r="B31" s="49" t="s">
        <v>53</v>
      </c>
      <c r="C31" s="50" t="s">
        <v>54</v>
      </c>
      <c r="D31" s="51" t="s">
        <v>28</v>
      </c>
      <c r="E31"/>
      <c r="F31"/>
      <c r="G31"/>
      <c r="H31"/>
    </row>
    <row r="32" spans="1:9" s="5" customFormat="1" ht="12" customHeight="1" thickBot="1">
      <c r="A32" s="52" t="s">
        <v>65</v>
      </c>
      <c r="B32" s="53">
        <f>SUM(B33:B36)</f>
        <v>2000</v>
      </c>
      <c r="C32" s="54">
        <f>SUM(C33:C36)</f>
        <v>400</v>
      </c>
      <c r="D32" s="55">
        <f>SUM(D33:D36)</f>
        <v>533.3333333333334</v>
      </c>
      <c r="I32" s="17"/>
    </row>
    <row r="33" spans="1:8" s="5" customFormat="1" ht="12" customHeight="1">
      <c r="A33" s="56" t="s">
        <v>66</v>
      </c>
      <c r="B33" s="57">
        <v>500</v>
      </c>
      <c r="C33" s="58">
        <f aca="true" t="shared" si="4" ref="C33:C36">SUM(B33/5)</f>
        <v>100</v>
      </c>
      <c r="D33" s="59">
        <f aca="true" t="shared" si="5" ref="D33:D36">(B33-C33)/3</f>
        <v>133.33333333333334</v>
      </c>
      <c r="H33" s="67"/>
    </row>
    <row r="34" spans="1:9" s="5" customFormat="1" ht="12" customHeight="1">
      <c r="A34" s="60" t="s">
        <v>67</v>
      </c>
      <c r="B34" s="57">
        <v>500</v>
      </c>
      <c r="C34" s="58">
        <f t="shared" si="4"/>
        <v>100</v>
      </c>
      <c r="D34" s="59">
        <f t="shared" si="5"/>
        <v>133.33333333333334</v>
      </c>
      <c r="H34" s="67"/>
      <c r="I34" s="17"/>
    </row>
    <row r="35" spans="1:8" s="5" customFormat="1" ht="12" customHeight="1">
      <c r="A35" s="60" t="s">
        <v>68</v>
      </c>
      <c r="B35" s="57">
        <v>500</v>
      </c>
      <c r="C35" s="58">
        <f t="shared" si="4"/>
        <v>100</v>
      </c>
      <c r="D35" s="59">
        <f t="shared" si="5"/>
        <v>133.33333333333334</v>
      </c>
      <c r="H35" s="67"/>
    </row>
    <row r="36" spans="1:9" s="41" customFormat="1" ht="12" customHeight="1" thickBot="1">
      <c r="A36" s="61" t="s">
        <v>69</v>
      </c>
      <c r="B36" s="62">
        <v>500</v>
      </c>
      <c r="C36" s="62">
        <f t="shared" si="4"/>
        <v>100</v>
      </c>
      <c r="D36" s="63">
        <f t="shared" si="5"/>
        <v>133.33333333333334</v>
      </c>
      <c r="E36" s="5"/>
      <c r="F36" s="5"/>
      <c r="G36" s="5"/>
      <c r="H36" s="67"/>
      <c r="I36" s="42"/>
    </row>
    <row r="37" spans="1:9" s="5" customFormat="1" ht="12" customHeight="1" thickBot="1">
      <c r="A37"/>
      <c r="B37"/>
      <c r="C37"/>
      <c r="D37"/>
      <c r="E37"/>
      <c r="F37"/>
      <c r="G37"/>
      <c r="H37"/>
      <c r="I37" s="17"/>
    </row>
    <row r="38" spans="1:9" s="5" customFormat="1" ht="12" customHeight="1" thickBot="1">
      <c r="A38" s="68" t="s">
        <v>52</v>
      </c>
      <c r="B38" s="49" t="s">
        <v>53</v>
      </c>
      <c r="C38" s="50" t="s">
        <v>54</v>
      </c>
      <c r="D38" s="51" t="s">
        <v>28</v>
      </c>
      <c r="E38"/>
      <c r="F38"/>
      <c r="G38"/>
      <c r="H38"/>
      <c r="I38" s="17"/>
    </row>
    <row r="39" spans="1:8" s="5" customFormat="1" ht="12" customHeight="1" thickBot="1">
      <c r="A39" s="69" t="s">
        <v>70</v>
      </c>
      <c r="B39" s="53">
        <f>SUM(B40:B43)</f>
        <v>2333</v>
      </c>
      <c r="C39" s="54">
        <f>SUM(C40:C43)</f>
        <v>466.59999999999997</v>
      </c>
      <c r="D39" s="55">
        <f>SUM(D40:D43)</f>
        <v>622.1333333333333</v>
      </c>
      <c r="H39" s="41"/>
    </row>
    <row r="40" spans="1:9" s="5" customFormat="1" ht="12" customHeight="1">
      <c r="A40" s="70" t="s">
        <v>71</v>
      </c>
      <c r="B40" s="57">
        <v>583</v>
      </c>
      <c r="C40" s="58">
        <f aca="true" t="shared" si="6" ref="C40:C45">SUM(B40/5)</f>
        <v>116.6</v>
      </c>
      <c r="D40" s="59">
        <f aca="true" t="shared" si="7" ref="D40:D45">(B40-C40)/3</f>
        <v>155.46666666666667</v>
      </c>
      <c r="H40" s="71"/>
      <c r="I40" s="17"/>
    </row>
    <row r="41" spans="1:8" s="5" customFormat="1" ht="12" customHeight="1">
      <c r="A41" s="70" t="s">
        <v>72</v>
      </c>
      <c r="B41" s="57">
        <v>583</v>
      </c>
      <c r="C41" s="58">
        <f t="shared" si="6"/>
        <v>116.6</v>
      </c>
      <c r="D41" s="59">
        <f t="shared" si="7"/>
        <v>155.46666666666667</v>
      </c>
      <c r="H41" s="71"/>
    </row>
    <row r="42" spans="1:9" s="41" customFormat="1" ht="12" customHeight="1">
      <c r="A42" s="70" t="s">
        <v>73</v>
      </c>
      <c r="B42" s="57">
        <v>583</v>
      </c>
      <c r="C42" s="58">
        <f t="shared" si="6"/>
        <v>116.6</v>
      </c>
      <c r="D42" s="59">
        <f t="shared" si="7"/>
        <v>155.46666666666667</v>
      </c>
      <c r="E42" s="5"/>
      <c r="F42" s="5"/>
      <c r="G42" s="5"/>
      <c r="H42" s="71"/>
      <c r="I42" s="42"/>
    </row>
    <row r="43" spans="1:9" s="41" customFormat="1" ht="12" customHeight="1">
      <c r="A43" s="70" t="s">
        <v>74</v>
      </c>
      <c r="B43" s="57">
        <v>584</v>
      </c>
      <c r="C43" s="58">
        <f t="shared" si="6"/>
        <v>116.8</v>
      </c>
      <c r="D43" s="59">
        <f t="shared" si="7"/>
        <v>155.73333333333332</v>
      </c>
      <c r="E43" s="5"/>
      <c r="F43" s="5"/>
      <c r="G43" s="5"/>
      <c r="H43" s="71"/>
      <c r="I43" s="42"/>
    </row>
    <row r="44" spans="1:9" s="41" customFormat="1" ht="12" customHeight="1">
      <c r="A44" s="70" t="s">
        <v>75</v>
      </c>
      <c r="B44" s="57">
        <v>583</v>
      </c>
      <c r="C44" s="58">
        <f t="shared" si="6"/>
        <v>116.6</v>
      </c>
      <c r="D44" s="59">
        <f t="shared" si="7"/>
        <v>155.46666666666667</v>
      </c>
      <c r="E44" s="5"/>
      <c r="F44" s="5"/>
      <c r="G44" s="5"/>
      <c r="H44" s="71"/>
      <c r="I44" s="42"/>
    </row>
    <row r="45" spans="1:9" s="41" customFormat="1" ht="12" customHeight="1" thickBot="1">
      <c r="A45" s="61" t="s">
        <v>76</v>
      </c>
      <c r="B45" s="62">
        <v>583</v>
      </c>
      <c r="C45" s="62">
        <f t="shared" si="6"/>
        <v>116.6</v>
      </c>
      <c r="D45" s="63">
        <f t="shared" si="7"/>
        <v>155.46666666666667</v>
      </c>
      <c r="E45" s="5"/>
      <c r="F45" s="5"/>
      <c r="G45" s="5"/>
      <c r="I45" s="42"/>
    </row>
    <row r="46" spans="1:9" s="41" customFormat="1" ht="12" customHeight="1" thickBot="1">
      <c r="A46"/>
      <c r="B46"/>
      <c r="C46"/>
      <c r="D46"/>
      <c r="E46"/>
      <c r="F46"/>
      <c r="G46"/>
      <c r="H46"/>
      <c r="I46" s="42"/>
    </row>
    <row r="47" spans="1:9" s="41" customFormat="1" ht="12" customHeight="1" thickBot="1">
      <c r="A47" s="68" t="s">
        <v>52</v>
      </c>
      <c r="B47" s="49" t="s">
        <v>53</v>
      </c>
      <c r="C47" s="50" t="s">
        <v>54</v>
      </c>
      <c r="D47" s="51" t="s">
        <v>28</v>
      </c>
      <c r="E47"/>
      <c r="F47"/>
      <c r="G47"/>
      <c r="H47"/>
      <c r="I47" s="42"/>
    </row>
    <row r="48" spans="1:4" s="5" customFormat="1" ht="12" customHeight="1" thickBot="1">
      <c r="A48" s="69" t="s">
        <v>77</v>
      </c>
      <c r="B48" s="53">
        <f>SUM(B49:B52)</f>
        <v>2333</v>
      </c>
      <c r="C48" s="54">
        <f>SUM(C49:C52)</f>
        <v>466.6</v>
      </c>
      <c r="D48" s="55">
        <f>SUM(D49:D52)</f>
        <v>622.1333333333333</v>
      </c>
    </row>
    <row r="49" spans="1:8" s="5" customFormat="1" ht="12" customHeight="1">
      <c r="A49" s="72" t="s">
        <v>78</v>
      </c>
      <c r="B49" s="57">
        <v>583</v>
      </c>
      <c r="C49" s="58">
        <f aca="true" t="shared" si="8" ref="C49:C54">SUM(B49/5)</f>
        <v>116.6</v>
      </c>
      <c r="D49" s="59">
        <f aca="true" t="shared" si="9" ref="D49:D54">(B49-C49)/3</f>
        <v>155.46666666666667</v>
      </c>
      <c r="H49" s="67"/>
    </row>
    <row r="50" spans="1:8" ht="12" customHeight="1">
      <c r="A50" s="73" t="s">
        <v>79</v>
      </c>
      <c r="B50" s="57">
        <v>584</v>
      </c>
      <c r="C50" s="58">
        <f t="shared" si="8"/>
        <v>116.8</v>
      </c>
      <c r="D50" s="59">
        <f t="shared" si="9"/>
        <v>155.73333333333332</v>
      </c>
      <c r="E50" s="5"/>
      <c r="F50" s="5"/>
      <c r="G50" s="5"/>
      <c r="H50" s="67"/>
    </row>
    <row r="51" spans="1:8" ht="12" customHeight="1">
      <c r="A51" s="73" t="s">
        <v>80</v>
      </c>
      <c r="B51" s="57">
        <v>583</v>
      </c>
      <c r="C51" s="58">
        <f t="shared" si="8"/>
        <v>116.6</v>
      </c>
      <c r="D51" s="59">
        <f t="shared" si="9"/>
        <v>155.46666666666667</v>
      </c>
      <c r="E51" s="5"/>
      <c r="F51" s="5"/>
      <c r="G51" s="5"/>
      <c r="H51" s="67"/>
    </row>
    <row r="52" spans="1:8" ht="12" customHeight="1">
      <c r="A52" s="74" t="s">
        <v>81</v>
      </c>
      <c r="B52" s="57">
        <v>583</v>
      </c>
      <c r="C52" s="58">
        <f t="shared" si="8"/>
        <v>116.6</v>
      </c>
      <c r="D52" s="59">
        <f t="shared" si="9"/>
        <v>155.46666666666667</v>
      </c>
      <c r="E52" s="5"/>
      <c r="F52" s="5"/>
      <c r="G52" s="5"/>
      <c r="H52" s="67"/>
    </row>
    <row r="53" spans="1:8" ht="12" customHeight="1">
      <c r="A53" s="74" t="s">
        <v>82</v>
      </c>
      <c r="B53" s="57">
        <v>583</v>
      </c>
      <c r="C53" s="58">
        <f t="shared" si="8"/>
        <v>116.6</v>
      </c>
      <c r="D53" s="59">
        <f t="shared" si="9"/>
        <v>155.46666666666667</v>
      </c>
      <c r="E53" s="5"/>
      <c r="F53" s="5"/>
      <c r="G53" s="5"/>
      <c r="H53" s="67"/>
    </row>
    <row r="54" spans="1:8" ht="12.75" customHeight="1" thickBot="1">
      <c r="A54" s="61" t="s">
        <v>83</v>
      </c>
      <c r="B54" s="62">
        <v>583</v>
      </c>
      <c r="C54" s="62">
        <f t="shared" si="8"/>
        <v>116.6</v>
      </c>
      <c r="D54" s="63">
        <f t="shared" si="9"/>
        <v>155.46666666666667</v>
      </c>
      <c r="E54" s="5"/>
      <c r="F54" s="5"/>
      <c r="G54" s="5"/>
      <c r="H54" s="67"/>
    </row>
    <row r="55" ht="13.5" thickBot="1"/>
    <row r="56" spans="1:4" ht="13.5" thickBot="1">
      <c r="A56" s="68" t="s">
        <v>52</v>
      </c>
      <c r="B56" s="49" t="s">
        <v>53</v>
      </c>
      <c r="C56" s="50" t="s">
        <v>54</v>
      </c>
      <c r="D56" s="51" t="s">
        <v>28</v>
      </c>
    </row>
    <row r="57" spans="1:8" ht="13.5" thickBot="1">
      <c r="A57" s="69" t="s">
        <v>84</v>
      </c>
      <c r="B57" s="53">
        <f>SUM(B58:B61)</f>
        <v>2333</v>
      </c>
      <c r="C57" s="54">
        <f>SUM(C58:C61)</f>
        <v>466.6</v>
      </c>
      <c r="D57" s="55">
        <f>SUM(D58:D61)</f>
        <v>622.1333333333333</v>
      </c>
      <c r="E57" s="5"/>
      <c r="F57" s="5"/>
      <c r="G57" s="5"/>
      <c r="H57" s="5"/>
    </row>
    <row r="58" spans="1:8" ht="12" customHeight="1">
      <c r="A58" s="72" t="s">
        <v>85</v>
      </c>
      <c r="B58" s="57">
        <v>583</v>
      </c>
      <c r="C58" s="58">
        <f aca="true" t="shared" si="10" ref="C58:C63">SUM(B58/5)</f>
        <v>116.6</v>
      </c>
      <c r="D58" s="59">
        <f aca="true" t="shared" si="11" ref="D58:D63">(B58-C58)/3</f>
        <v>155.46666666666667</v>
      </c>
      <c r="E58" s="5"/>
      <c r="F58" s="5"/>
      <c r="G58" s="5"/>
      <c r="H58" s="67"/>
    </row>
    <row r="59" spans="1:8" ht="12" customHeight="1">
      <c r="A59" s="73" t="s">
        <v>86</v>
      </c>
      <c r="B59" s="57">
        <v>584</v>
      </c>
      <c r="C59" s="58">
        <f t="shared" si="10"/>
        <v>116.8</v>
      </c>
      <c r="D59" s="59">
        <f t="shared" si="11"/>
        <v>155.73333333333332</v>
      </c>
      <c r="E59" s="5"/>
      <c r="F59" s="5"/>
      <c r="G59" s="5"/>
      <c r="H59" s="67"/>
    </row>
    <row r="60" spans="1:8" ht="12" customHeight="1">
      <c r="A60" s="73" t="s">
        <v>87</v>
      </c>
      <c r="B60" s="57">
        <v>583</v>
      </c>
      <c r="C60" s="58">
        <f t="shared" si="10"/>
        <v>116.6</v>
      </c>
      <c r="D60" s="59">
        <f t="shared" si="11"/>
        <v>155.46666666666667</v>
      </c>
      <c r="E60" s="5"/>
      <c r="F60" s="5"/>
      <c r="G60" s="5"/>
      <c r="H60" s="67"/>
    </row>
    <row r="61" spans="1:8" ht="12" customHeight="1">
      <c r="A61" s="74" t="s">
        <v>88</v>
      </c>
      <c r="B61" s="57">
        <v>583</v>
      </c>
      <c r="C61" s="58">
        <f t="shared" si="10"/>
        <v>116.6</v>
      </c>
      <c r="D61" s="59">
        <f t="shared" si="11"/>
        <v>155.46666666666667</v>
      </c>
      <c r="E61" s="5"/>
      <c r="F61" s="5"/>
      <c r="G61" s="5"/>
      <c r="H61" s="67"/>
    </row>
    <row r="62" spans="1:8" ht="12" customHeight="1">
      <c r="A62" s="74" t="s">
        <v>89</v>
      </c>
      <c r="B62" s="57">
        <v>583</v>
      </c>
      <c r="C62" s="58">
        <f t="shared" si="10"/>
        <v>116.6</v>
      </c>
      <c r="D62" s="59">
        <f t="shared" si="11"/>
        <v>155.46666666666667</v>
      </c>
      <c r="E62" s="5"/>
      <c r="F62" s="5"/>
      <c r="G62" s="5"/>
      <c r="H62" s="67"/>
    </row>
    <row r="63" spans="1:8" ht="12" customHeight="1" thickBot="1">
      <c r="A63" s="61" t="s">
        <v>90</v>
      </c>
      <c r="B63" s="62">
        <v>583</v>
      </c>
      <c r="C63" s="62">
        <f t="shared" si="10"/>
        <v>116.6</v>
      </c>
      <c r="D63" s="63">
        <f t="shared" si="11"/>
        <v>155.46666666666667</v>
      </c>
      <c r="E63" s="5"/>
      <c r="F63" s="5"/>
      <c r="G63" s="5"/>
      <c r="H63" s="67"/>
    </row>
    <row r="64" ht="13.5" thickBot="1"/>
    <row r="65" spans="1:8" ht="13.5" thickBot="1">
      <c r="A65" s="48" t="s">
        <v>52</v>
      </c>
      <c r="B65" s="49" t="s">
        <v>53</v>
      </c>
      <c r="C65" s="50" t="s">
        <v>54</v>
      </c>
      <c r="D65" s="51" t="s">
        <v>28</v>
      </c>
      <c r="E65" s="44"/>
      <c r="F65" s="41"/>
      <c r="G65" s="41"/>
      <c r="H65" s="41"/>
    </row>
    <row r="66" spans="1:8" ht="13.5" thickBot="1">
      <c r="A66" s="52" t="s">
        <v>91</v>
      </c>
      <c r="B66" s="53">
        <f>SUM(B67:B70)</f>
        <v>2000</v>
      </c>
      <c r="C66" s="54">
        <f>SUM(C67:C70)</f>
        <v>400</v>
      </c>
      <c r="D66" s="55">
        <f>SUM(D67:D70)</f>
        <v>533.3333333333334</v>
      </c>
      <c r="E66" s="44"/>
      <c r="F66" s="41"/>
      <c r="G66" s="41"/>
      <c r="H66" s="41"/>
    </row>
    <row r="67" spans="1:8" ht="14.25">
      <c r="A67" s="60" t="s">
        <v>57</v>
      </c>
      <c r="B67" s="57">
        <v>500</v>
      </c>
      <c r="C67" s="58">
        <f aca="true" t="shared" si="12" ref="C67:C70">SUM(B67/5)</f>
        <v>100</v>
      </c>
      <c r="D67" s="59">
        <f aca="true" t="shared" si="13" ref="D67:D70">(B67-C67)/3</f>
        <v>133.33333333333334</v>
      </c>
      <c r="E67" s="44"/>
      <c r="F67" s="41"/>
      <c r="G67" s="41"/>
      <c r="H67" s="67"/>
    </row>
    <row r="68" spans="1:8" ht="14.25">
      <c r="A68" s="60" t="s">
        <v>59</v>
      </c>
      <c r="B68" s="57">
        <v>500</v>
      </c>
      <c r="C68" s="58">
        <f t="shared" si="12"/>
        <v>100</v>
      </c>
      <c r="D68" s="59">
        <f t="shared" si="13"/>
        <v>133.33333333333334</v>
      </c>
      <c r="E68" s="44"/>
      <c r="F68" s="41"/>
      <c r="G68" s="41"/>
      <c r="H68" s="67"/>
    </row>
    <row r="69" spans="1:8" ht="14.25">
      <c r="A69" s="60" t="s">
        <v>92</v>
      </c>
      <c r="B69" s="57">
        <v>500</v>
      </c>
      <c r="C69" s="58">
        <f t="shared" si="12"/>
        <v>100</v>
      </c>
      <c r="D69" s="59">
        <f t="shared" si="13"/>
        <v>133.33333333333334</v>
      </c>
      <c r="E69" s="44"/>
      <c r="F69" s="41"/>
      <c r="G69" s="41"/>
      <c r="H69" s="67"/>
    </row>
    <row r="70" spans="1:8" ht="15" thickBot="1">
      <c r="A70" s="61" t="s">
        <v>93</v>
      </c>
      <c r="B70" s="62">
        <v>500</v>
      </c>
      <c r="C70" s="62">
        <f t="shared" si="12"/>
        <v>100</v>
      </c>
      <c r="D70" s="63">
        <f t="shared" si="13"/>
        <v>133.33333333333334</v>
      </c>
      <c r="E70" s="44"/>
      <c r="F70" s="41"/>
      <c r="G70" s="41"/>
      <c r="H70" s="67"/>
    </row>
    <row r="71" spans="1:8" ht="13.5" thickBot="1">
      <c r="A71" s="64"/>
      <c r="B71" s="65"/>
      <c r="C71" s="65"/>
      <c r="D71" s="66"/>
      <c r="E71" s="44"/>
      <c r="F71" s="41"/>
      <c r="G71" s="41"/>
      <c r="H71" s="41"/>
    </row>
    <row r="72" spans="1:8" ht="13.5" thickBot="1">
      <c r="A72" s="48" t="s">
        <v>52</v>
      </c>
      <c r="B72" s="49" t="s">
        <v>53</v>
      </c>
      <c r="C72" s="50" t="s">
        <v>54</v>
      </c>
      <c r="D72" s="51" t="s">
        <v>28</v>
      </c>
      <c r="E72" s="44"/>
      <c r="F72" s="41"/>
      <c r="G72" s="41"/>
      <c r="H72" s="41"/>
    </row>
    <row r="73" spans="1:8" ht="13.5" thickBot="1">
      <c r="A73" s="52" t="s">
        <v>94</v>
      </c>
      <c r="B73" s="53">
        <f>SUM(B74:B77)</f>
        <v>2000</v>
      </c>
      <c r="C73" s="54">
        <f>SUM(C74:C77)</f>
        <v>400</v>
      </c>
      <c r="D73" s="55">
        <f>SUM(D74:D77)</f>
        <v>533.3333333333334</v>
      </c>
      <c r="E73" s="44"/>
      <c r="F73" s="41"/>
      <c r="G73" s="41"/>
      <c r="H73" s="41"/>
    </row>
    <row r="74" spans="1:8" ht="12.75">
      <c r="A74" s="60" t="s">
        <v>62</v>
      </c>
      <c r="B74" s="57">
        <v>500</v>
      </c>
      <c r="C74" s="58">
        <f aca="true" t="shared" si="14" ref="C74:C77">SUM(B74/5)</f>
        <v>100</v>
      </c>
      <c r="D74" s="59">
        <f aca="true" t="shared" si="15" ref="D74:D77">(B74-C74)/3</f>
        <v>133.33333333333334</v>
      </c>
      <c r="E74" s="44"/>
      <c r="F74" s="41"/>
      <c r="G74" s="41"/>
      <c r="H74" s="41"/>
    </row>
    <row r="75" spans="1:8" ht="12.75">
      <c r="A75" s="60" t="s">
        <v>64</v>
      </c>
      <c r="B75" s="57">
        <v>500</v>
      </c>
      <c r="C75" s="58">
        <f t="shared" si="14"/>
        <v>100</v>
      </c>
      <c r="D75" s="59">
        <f t="shared" si="15"/>
        <v>133.33333333333334</v>
      </c>
      <c r="E75" s="44"/>
      <c r="F75" s="41"/>
      <c r="G75" s="41"/>
      <c r="H75" s="41"/>
    </row>
    <row r="76" spans="1:8" ht="12.75">
      <c r="A76" s="60" t="s">
        <v>95</v>
      </c>
      <c r="B76" s="57">
        <v>500</v>
      </c>
      <c r="C76" s="58">
        <f t="shared" si="14"/>
        <v>100</v>
      </c>
      <c r="D76" s="59">
        <f t="shared" si="15"/>
        <v>133.33333333333334</v>
      </c>
      <c r="E76" s="44"/>
      <c r="F76" s="41"/>
      <c r="G76" s="41"/>
      <c r="H76" s="41"/>
    </row>
    <row r="77" spans="1:8" ht="13.5" thickBot="1">
      <c r="A77" s="61" t="s">
        <v>96</v>
      </c>
      <c r="B77" s="62">
        <v>500</v>
      </c>
      <c r="C77" s="62">
        <f t="shared" si="14"/>
        <v>100</v>
      </c>
      <c r="D77" s="63">
        <f t="shared" si="15"/>
        <v>133.33333333333334</v>
      </c>
      <c r="E77" s="44"/>
      <c r="F77" s="41"/>
      <c r="G77" s="41"/>
      <c r="H77" s="41"/>
    </row>
    <row r="78" spans="5:8" ht="13.5" thickBot="1">
      <c r="E78" s="44"/>
      <c r="F78" s="41"/>
      <c r="G78" s="41"/>
      <c r="H78" s="41"/>
    </row>
    <row r="79" spans="1:8" ht="13.5" thickBot="1">
      <c r="A79" s="48" t="s">
        <v>52</v>
      </c>
      <c r="B79" s="49" t="s">
        <v>53</v>
      </c>
      <c r="C79" s="50" t="s">
        <v>54</v>
      </c>
      <c r="D79" s="51" t="s">
        <v>28</v>
      </c>
      <c r="E79" s="44"/>
      <c r="F79" s="41"/>
      <c r="G79" s="41"/>
      <c r="H79" s="41"/>
    </row>
    <row r="80" spans="1:8" ht="13.5" thickBot="1">
      <c r="A80" s="52" t="s">
        <v>97</v>
      </c>
      <c r="B80" s="53">
        <f>SUM(B81:B84)</f>
        <v>2000</v>
      </c>
      <c r="C80" s="54">
        <f>SUM(C81:C84)</f>
        <v>400</v>
      </c>
      <c r="D80" s="55">
        <f>SUM(D81:D84)</f>
        <v>533.3333333333334</v>
      </c>
      <c r="E80" s="44"/>
      <c r="F80" s="41"/>
      <c r="G80" s="41"/>
      <c r="H80" s="41"/>
    </row>
    <row r="81" spans="1:8" ht="12.75">
      <c r="A81" s="56" t="s">
        <v>67</v>
      </c>
      <c r="B81" s="57">
        <v>500</v>
      </c>
      <c r="C81" s="58">
        <f aca="true" t="shared" si="16" ref="C81:C84">SUM(B81/5)</f>
        <v>100</v>
      </c>
      <c r="D81" s="59">
        <f aca="true" t="shared" si="17" ref="D81:D84">(B81-C81)/3</f>
        <v>133.33333333333334</v>
      </c>
      <c r="E81" s="44"/>
      <c r="F81" s="41"/>
      <c r="G81" s="41"/>
      <c r="H81" s="41"/>
    </row>
    <row r="82" spans="1:8" ht="12.75">
      <c r="A82" s="60" t="s">
        <v>69</v>
      </c>
      <c r="B82" s="57">
        <v>500</v>
      </c>
      <c r="C82" s="58">
        <f t="shared" si="16"/>
        <v>100</v>
      </c>
      <c r="D82" s="59">
        <f t="shared" si="17"/>
        <v>133.33333333333334</v>
      </c>
      <c r="E82" s="44"/>
      <c r="F82" s="41"/>
      <c r="G82" s="41"/>
      <c r="H82" s="41"/>
    </row>
    <row r="83" spans="1:8" ht="12.75">
      <c r="A83" s="60" t="s">
        <v>98</v>
      </c>
      <c r="B83" s="57">
        <v>500</v>
      </c>
      <c r="C83" s="58">
        <f t="shared" si="16"/>
        <v>100</v>
      </c>
      <c r="D83" s="59">
        <f t="shared" si="17"/>
        <v>133.33333333333334</v>
      </c>
      <c r="E83" s="44"/>
      <c r="F83" s="41"/>
      <c r="G83" s="41"/>
      <c r="H83" s="41"/>
    </row>
    <row r="84" spans="1:8" ht="13.5" thickBot="1">
      <c r="A84" s="61" t="s">
        <v>99</v>
      </c>
      <c r="B84" s="62">
        <v>500</v>
      </c>
      <c r="C84" s="62">
        <f t="shared" si="16"/>
        <v>100</v>
      </c>
      <c r="D84" s="63">
        <f t="shared" si="17"/>
        <v>133.33333333333334</v>
      </c>
      <c r="E84" s="44"/>
      <c r="F84" s="41"/>
      <c r="G84" s="41"/>
      <c r="H84" s="41"/>
    </row>
    <row r="85" spans="5:8" ht="13.5" thickBot="1">
      <c r="E85" s="44"/>
      <c r="F85" s="41"/>
      <c r="G85" s="41"/>
      <c r="H85" s="41"/>
    </row>
    <row r="86" spans="1:8" ht="13.5" thickBot="1">
      <c r="A86" s="68" t="s">
        <v>52</v>
      </c>
      <c r="B86" s="49" t="s">
        <v>53</v>
      </c>
      <c r="C86" s="50" t="s">
        <v>54</v>
      </c>
      <c r="D86" s="51" t="s">
        <v>28</v>
      </c>
      <c r="E86" s="44"/>
      <c r="F86" s="41"/>
      <c r="G86" s="41"/>
      <c r="H86" s="41"/>
    </row>
    <row r="87" spans="1:8" ht="13.5" thickBot="1">
      <c r="A87" s="69" t="s">
        <v>100</v>
      </c>
      <c r="B87" s="53">
        <f>SUM(B88:B91)</f>
        <v>2333</v>
      </c>
      <c r="C87" s="54">
        <f>SUM(C88:C92)</f>
        <v>466.59999999999997</v>
      </c>
      <c r="D87" s="55">
        <f>SUM(D88:D92)</f>
        <v>622.1333333333333</v>
      </c>
      <c r="E87" s="44"/>
      <c r="F87" s="41"/>
      <c r="G87" s="41"/>
      <c r="H87" s="41"/>
    </row>
    <row r="88" spans="1:8" ht="12.75">
      <c r="A88" s="72" t="s">
        <v>101</v>
      </c>
      <c r="B88" s="57">
        <v>583</v>
      </c>
      <c r="C88" s="58">
        <f aca="true" t="shared" si="18" ref="C88:C91">SUM(B88/5)</f>
        <v>116.6</v>
      </c>
      <c r="D88" s="59">
        <f aca="true" t="shared" si="19" ref="D88:D91">(B88-C88)/3</f>
        <v>155.46666666666667</v>
      </c>
      <c r="E88" s="44"/>
      <c r="F88" s="41"/>
      <c r="G88" s="41"/>
      <c r="H88" s="41"/>
    </row>
    <row r="89" spans="1:8" ht="12.75">
      <c r="A89" s="73" t="s">
        <v>102</v>
      </c>
      <c r="B89" s="57">
        <v>583</v>
      </c>
      <c r="C89" s="58">
        <f t="shared" si="18"/>
        <v>116.6</v>
      </c>
      <c r="D89" s="59">
        <f t="shared" si="19"/>
        <v>155.46666666666667</v>
      </c>
      <c r="E89" s="44"/>
      <c r="F89" s="41"/>
      <c r="G89" s="41"/>
      <c r="H89" s="41"/>
    </row>
    <row r="90" spans="1:8" ht="12.75">
      <c r="A90" s="73" t="s">
        <v>72</v>
      </c>
      <c r="B90" s="57">
        <v>583</v>
      </c>
      <c r="C90" s="58">
        <f t="shared" si="18"/>
        <v>116.6</v>
      </c>
      <c r="D90" s="59">
        <f t="shared" si="19"/>
        <v>155.46666666666667</v>
      </c>
      <c r="E90" s="44"/>
      <c r="F90" s="41"/>
      <c r="G90" s="41"/>
      <c r="H90" s="41"/>
    </row>
    <row r="91" spans="1:8" ht="13.5" thickBot="1">
      <c r="A91" s="61" t="s">
        <v>103</v>
      </c>
      <c r="B91" s="62">
        <v>584</v>
      </c>
      <c r="C91" s="62">
        <f t="shared" si="18"/>
        <v>116.8</v>
      </c>
      <c r="D91" s="63">
        <f t="shared" si="19"/>
        <v>155.73333333333332</v>
      </c>
      <c r="E91" s="44"/>
      <c r="F91" s="41"/>
      <c r="G91" s="41"/>
      <c r="H91" s="41"/>
    </row>
    <row r="92" spans="5:8" ht="13.5" thickBot="1">
      <c r="E92" s="44"/>
      <c r="F92" s="41"/>
      <c r="G92" s="41"/>
      <c r="H92" s="41"/>
    </row>
    <row r="93" spans="1:8" ht="13.5" thickBot="1">
      <c r="A93" s="68" t="s">
        <v>52</v>
      </c>
      <c r="B93" s="49" t="s">
        <v>53</v>
      </c>
      <c r="C93" s="50" t="s">
        <v>54</v>
      </c>
      <c r="D93" s="51" t="s">
        <v>28</v>
      </c>
      <c r="E93" s="44"/>
      <c r="F93" s="41"/>
      <c r="G93" s="41"/>
      <c r="H93" s="41"/>
    </row>
    <row r="94" spans="1:8" ht="13.5" thickBot="1">
      <c r="A94" s="69" t="s">
        <v>104</v>
      </c>
      <c r="B94" s="53">
        <f>SUM(B95:B98)</f>
        <v>2333</v>
      </c>
      <c r="C94" s="54">
        <f>SUM(C95:C99)</f>
        <v>466.59999999999997</v>
      </c>
      <c r="D94" s="55">
        <f>SUM(D95:D99)</f>
        <v>622.1333333333333</v>
      </c>
      <c r="E94" s="44"/>
      <c r="F94" s="41"/>
      <c r="G94" s="41"/>
      <c r="H94" s="41"/>
    </row>
    <row r="95" spans="1:8" ht="12.75">
      <c r="A95" s="72" t="s">
        <v>105</v>
      </c>
      <c r="B95" s="57">
        <v>583</v>
      </c>
      <c r="C95" s="58">
        <f aca="true" t="shared" si="20" ref="C95:C98">SUM(B95/5)</f>
        <v>116.6</v>
      </c>
      <c r="D95" s="59">
        <f aca="true" t="shared" si="21" ref="D95:D98">(B95-C95)/3</f>
        <v>155.46666666666667</v>
      </c>
      <c r="E95" s="44"/>
      <c r="F95" s="41"/>
      <c r="G95" s="41"/>
      <c r="H95" s="41"/>
    </row>
    <row r="96" spans="1:8" ht="12.75">
      <c r="A96" s="73" t="s">
        <v>106</v>
      </c>
      <c r="B96" s="57">
        <v>583</v>
      </c>
      <c r="C96" s="58">
        <f t="shared" si="20"/>
        <v>116.6</v>
      </c>
      <c r="D96" s="59">
        <f t="shared" si="21"/>
        <v>155.46666666666667</v>
      </c>
      <c r="E96" s="44"/>
      <c r="F96" s="41"/>
      <c r="G96" s="41"/>
      <c r="H96" s="41"/>
    </row>
    <row r="97" spans="1:8" ht="12.75">
      <c r="A97" s="73" t="s">
        <v>82</v>
      </c>
      <c r="B97" s="57">
        <v>583</v>
      </c>
      <c r="C97" s="58">
        <f t="shared" si="20"/>
        <v>116.6</v>
      </c>
      <c r="D97" s="59">
        <f t="shared" si="21"/>
        <v>155.46666666666667</v>
      </c>
      <c r="E97" s="44"/>
      <c r="F97" s="41"/>
      <c r="G97" s="41"/>
      <c r="H97" s="41"/>
    </row>
    <row r="98" spans="1:8" ht="13.5" thickBot="1">
      <c r="A98" s="61" t="s">
        <v>79</v>
      </c>
      <c r="B98" s="62">
        <v>584</v>
      </c>
      <c r="C98" s="62">
        <f t="shared" si="20"/>
        <v>116.8</v>
      </c>
      <c r="D98" s="63">
        <f t="shared" si="21"/>
        <v>155.73333333333332</v>
      </c>
      <c r="E98" s="44"/>
      <c r="F98" s="41"/>
      <c r="G98" s="41"/>
      <c r="H98" s="41"/>
    </row>
    <row r="99" spans="5:8" ht="13.5" thickBot="1">
      <c r="E99" s="44"/>
      <c r="F99" s="41"/>
      <c r="G99" s="41"/>
      <c r="H99" s="41"/>
    </row>
    <row r="100" spans="1:8" ht="13.5" thickBot="1">
      <c r="A100" s="68" t="s">
        <v>52</v>
      </c>
      <c r="B100" s="49" t="s">
        <v>53</v>
      </c>
      <c r="C100" s="50" t="s">
        <v>54</v>
      </c>
      <c r="D100" s="51" t="s">
        <v>28</v>
      </c>
      <c r="E100" s="44"/>
      <c r="F100" s="41"/>
      <c r="G100" s="41"/>
      <c r="H100" s="41"/>
    </row>
    <row r="101" spans="1:8" ht="13.5" thickBot="1">
      <c r="A101" s="69" t="s">
        <v>107</v>
      </c>
      <c r="B101" s="53">
        <f>SUM(B102:B105)</f>
        <v>2333</v>
      </c>
      <c r="C101" s="54">
        <f>SUM(C102:C105)</f>
        <v>466.59999999999997</v>
      </c>
      <c r="D101" s="55">
        <f>SUM(D102:D105)</f>
        <v>622.1333333333333</v>
      </c>
      <c r="E101" s="44"/>
      <c r="F101" s="41"/>
      <c r="G101" s="41"/>
      <c r="H101" s="41"/>
    </row>
    <row r="102" spans="1:8" ht="12.75">
      <c r="A102" s="72" t="s">
        <v>108</v>
      </c>
      <c r="B102" s="57">
        <v>583</v>
      </c>
      <c r="C102" s="58">
        <f aca="true" t="shared" si="22" ref="C102:C106">SUM(B102/5)</f>
        <v>116.6</v>
      </c>
      <c r="D102" s="59">
        <f aca="true" t="shared" si="23" ref="D102:D106">(B102-C102)/3</f>
        <v>155.46666666666667</v>
      </c>
      <c r="E102" s="44"/>
      <c r="F102" s="41"/>
      <c r="G102" s="41"/>
      <c r="H102" s="41"/>
    </row>
    <row r="103" spans="1:8" ht="12.75">
      <c r="A103" s="73" t="s">
        <v>109</v>
      </c>
      <c r="B103" s="57">
        <v>583</v>
      </c>
      <c r="C103" s="58">
        <f t="shared" si="22"/>
        <v>116.6</v>
      </c>
      <c r="D103" s="59">
        <f t="shared" si="23"/>
        <v>155.46666666666667</v>
      </c>
      <c r="E103" s="44"/>
      <c r="F103" s="41"/>
      <c r="G103" s="41"/>
      <c r="H103" s="41"/>
    </row>
    <row r="104" spans="1:8" ht="12.75">
      <c r="A104" s="73" t="s">
        <v>89</v>
      </c>
      <c r="B104" s="57">
        <v>583</v>
      </c>
      <c r="C104" s="58">
        <f t="shared" si="22"/>
        <v>116.6</v>
      </c>
      <c r="D104" s="59">
        <f t="shared" si="23"/>
        <v>155.46666666666667</v>
      </c>
      <c r="E104" s="44"/>
      <c r="F104" s="41"/>
      <c r="G104" s="41"/>
      <c r="H104" s="41"/>
    </row>
    <row r="105" spans="1:8" ht="12.75">
      <c r="A105" s="73" t="s">
        <v>86</v>
      </c>
      <c r="B105" s="57">
        <v>584</v>
      </c>
      <c r="C105" s="58">
        <f t="shared" si="22"/>
        <v>116.8</v>
      </c>
      <c r="D105" s="59">
        <f t="shared" si="23"/>
        <v>155.73333333333332</v>
      </c>
      <c r="E105" s="44"/>
      <c r="F105" s="41"/>
      <c r="G105" s="41"/>
      <c r="H105" s="41"/>
    </row>
    <row r="106" spans="1:8" ht="15" thickBot="1">
      <c r="A106" s="75" t="s">
        <v>110</v>
      </c>
      <c r="B106" s="62">
        <v>583</v>
      </c>
      <c r="C106" s="62">
        <f t="shared" si="22"/>
        <v>116.6</v>
      </c>
      <c r="D106" s="63">
        <f t="shared" si="23"/>
        <v>155.46666666666667</v>
      </c>
      <c r="E106" s="44"/>
      <c r="F106" s="41"/>
      <c r="G106" s="41"/>
      <c r="H106" s="41"/>
    </row>
    <row r="107" spans="1:8" ht="12.75">
      <c r="A107" s="43"/>
      <c r="B107" s="44"/>
      <c r="C107" s="44"/>
      <c r="D107" s="44"/>
      <c r="E107" s="44"/>
      <c r="F107" s="41"/>
      <c r="G107" s="41"/>
      <c r="H107" s="41"/>
    </row>
    <row r="108" spans="1:8" ht="12.75">
      <c r="A108" s="43"/>
      <c r="B108" s="44"/>
      <c r="C108" s="44"/>
      <c r="D108" s="44"/>
      <c r="E108" s="44"/>
      <c r="F108" s="41"/>
      <c r="G108" s="41"/>
      <c r="H108" s="41"/>
    </row>
    <row r="109" spans="1:8" ht="13.5" thickBot="1">
      <c r="A109" s="43"/>
      <c r="B109" s="44"/>
      <c r="C109" s="44"/>
      <c r="D109" s="44"/>
      <c r="E109" s="44"/>
      <c r="F109" s="41"/>
      <c r="G109" s="41"/>
      <c r="H109" s="41"/>
    </row>
    <row r="110" spans="1:8" ht="12.75">
      <c r="A110" s="7" t="s">
        <v>0</v>
      </c>
      <c r="B110" s="8" t="s">
        <v>0</v>
      </c>
      <c r="C110" s="8" t="s">
        <v>29</v>
      </c>
      <c r="D110" s="76" t="s">
        <v>12</v>
      </c>
      <c r="E110" s="77"/>
      <c r="F110" s="5"/>
      <c r="G110" s="5"/>
      <c r="H110" s="5"/>
    </row>
    <row r="111" spans="1:8" ht="13.5" thickBot="1">
      <c r="A111" s="9" t="s">
        <v>30</v>
      </c>
      <c r="B111" s="10" t="s">
        <v>13</v>
      </c>
      <c r="C111" s="10" t="s">
        <v>13</v>
      </c>
      <c r="D111" s="78" t="s">
        <v>13</v>
      </c>
      <c r="E111" s="79"/>
      <c r="F111" s="5"/>
      <c r="G111" s="5"/>
      <c r="H111" s="5"/>
    </row>
    <row r="112" spans="1:5" ht="13.5" thickBot="1">
      <c r="A112" s="18" t="s">
        <v>31</v>
      </c>
      <c r="B112" s="19"/>
      <c r="C112" s="19"/>
      <c r="D112" s="45">
        <v>150</v>
      </c>
      <c r="E112" s="80"/>
    </row>
    <row r="113" spans="1:5" ht="12.75">
      <c r="A113" s="20" t="s">
        <v>32</v>
      </c>
      <c r="B113" s="21"/>
      <c r="C113" s="21"/>
      <c r="D113" s="22">
        <v>150</v>
      </c>
      <c r="E113" s="80"/>
    </row>
    <row r="114" spans="1:5" ht="13.5" thickBot="1">
      <c r="A114" s="23" t="s">
        <v>33</v>
      </c>
      <c r="B114" s="24"/>
      <c r="C114" s="24"/>
      <c r="D114" s="25"/>
      <c r="E114" s="81"/>
    </row>
    <row r="115" ht="12.75">
      <c r="E115" s="81"/>
    </row>
    <row r="125" spans="1:4" ht="12" customHeight="1">
      <c r="A125" s="26" t="s">
        <v>3</v>
      </c>
      <c r="B125" s="5"/>
      <c r="C125" s="5"/>
      <c r="D125" s="5"/>
    </row>
    <row r="126" spans="1:4" ht="12" customHeight="1">
      <c r="A126" s="13" t="s">
        <v>4</v>
      </c>
      <c r="B126" s="5"/>
      <c r="C126" s="5"/>
      <c r="D126" s="5"/>
    </row>
    <row r="127" spans="1:3" ht="12" customHeight="1">
      <c r="A127" s="5" t="s">
        <v>6</v>
      </c>
      <c r="B127" s="12">
        <v>150</v>
      </c>
      <c r="C127" s="5"/>
    </row>
    <row r="128" spans="1:3" ht="12" customHeight="1">
      <c r="A128" s="1" t="s">
        <v>20</v>
      </c>
      <c r="B128" s="27">
        <v>50</v>
      </c>
      <c r="C128" s="5"/>
    </row>
    <row r="129" spans="1:3" ht="12" customHeight="1">
      <c r="A129" s="1" t="s">
        <v>34</v>
      </c>
      <c r="B129" s="27"/>
      <c r="C129" s="5"/>
    </row>
    <row r="130" spans="1:3" ht="12" customHeight="1">
      <c r="A130" s="5" t="s">
        <v>21</v>
      </c>
      <c r="B130" s="27">
        <v>0.8</v>
      </c>
      <c r="C130" s="5"/>
    </row>
    <row r="131" spans="1:3" ht="12" customHeight="1">
      <c r="A131" s="5" t="s">
        <v>22</v>
      </c>
      <c r="B131" s="27" t="s">
        <v>23</v>
      </c>
      <c r="C131" s="5"/>
    </row>
    <row r="132" spans="1:3" ht="12" customHeight="1">
      <c r="A132" s="5" t="s">
        <v>5</v>
      </c>
      <c r="B132" s="12">
        <v>50</v>
      </c>
      <c r="C132" s="5" t="s">
        <v>18</v>
      </c>
    </row>
    <row r="133" spans="1:3" ht="12" customHeight="1">
      <c r="A133" s="5" t="s">
        <v>7</v>
      </c>
      <c r="B133" s="12">
        <v>200</v>
      </c>
      <c r="C133" s="5" t="s">
        <v>18</v>
      </c>
    </row>
    <row r="134" spans="1:4" ht="12" customHeight="1">
      <c r="A134" s="11"/>
      <c r="B134" s="5"/>
      <c r="C134" s="14"/>
      <c r="D134" s="5"/>
    </row>
    <row r="135" spans="1:7" ht="12.75" customHeight="1">
      <c r="A135" s="3" t="s">
        <v>24</v>
      </c>
      <c r="B135" s="1"/>
      <c r="C135" s="1"/>
      <c r="D135" s="1"/>
      <c r="E135" s="1"/>
      <c r="F135" s="1"/>
      <c r="G135" s="15"/>
    </row>
    <row r="136" spans="2:4" ht="12" customHeight="1">
      <c r="B136" s="5"/>
      <c r="C136" s="5"/>
      <c r="D136" s="5"/>
    </row>
    <row r="137" spans="1:4" ht="12" customHeight="1">
      <c r="A137" s="4" t="s">
        <v>35</v>
      </c>
      <c r="B137" s="5"/>
      <c r="C137" s="5"/>
      <c r="D137" s="5"/>
    </row>
    <row r="138" spans="1:4" ht="12" customHeight="1">
      <c r="A138" s="6" t="s">
        <v>1</v>
      </c>
      <c r="B138" s="5"/>
      <c r="C138" s="5"/>
      <c r="D138" s="5"/>
    </row>
    <row r="139" spans="1:4" ht="12" customHeight="1">
      <c r="A139" s="6" t="s">
        <v>8</v>
      </c>
      <c r="B139" s="5"/>
      <c r="C139" s="5"/>
      <c r="D139" s="5"/>
    </row>
    <row r="140" spans="1:4" ht="12" customHeight="1">
      <c r="A140" s="6" t="s">
        <v>2</v>
      </c>
      <c r="B140" s="5"/>
      <c r="C140" s="5"/>
      <c r="D140" s="5"/>
    </row>
    <row r="141" spans="1:4" ht="12" customHeight="1">
      <c r="A141" s="6" t="s">
        <v>36</v>
      </c>
      <c r="B141" s="5"/>
      <c r="C141" s="5"/>
      <c r="D141" s="5"/>
    </row>
    <row r="142" spans="1:4" ht="12" customHeight="1">
      <c r="A142" s="6"/>
      <c r="B142" s="5"/>
      <c r="C142" s="5"/>
      <c r="D142" s="5"/>
    </row>
    <row r="143" spans="1:4" ht="12" customHeight="1">
      <c r="A143" s="28" t="s">
        <v>37</v>
      </c>
      <c r="B143" s="5"/>
      <c r="C143" s="5"/>
      <c r="D143" s="5"/>
    </row>
    <row r="144" ht="12.75" customHeight="1">
      <c r="A144" s="29" t="s">
        <v>38</v>
      </c>
    </row>
    <row r="145" ht="12.75" customHeight="1">
      <c r="A145" s="29" t="s">
        <v>112</v>
      </c>
    </row>
    <row r="146" ht="12.75" customHeight="1">
      <c r="A146" s="29" t="s">
        <v>113</v>
      </c>
    </row>
    <row r="147" ht="12.75" customHeight="1">
      <c r="A147" s="29"/>
    </row>
    <row r="148" ht="12.75" customHeight="1">
      <c r="A148" s="29" t="s">
        <v>39</v>
      </c>
    </row>
    <row r="149" ht="12.75" customHeight="1">
      <c r="A149" s="29" t="s">
        <v>114</v>
      </c>
    </row>
    <row r="150" ht="12.75" customHeight="1">
      <c r="A150" s="29" t="s">
        <v>115</v>
      </c>
    </row>
    <row r="151" ht="12.75" customHeight="1">
      <c r="A151" s="30"/>
    </row>
    <row r="152" spans="1:4" ht="12" customHeight="1">
      <c r="A152" s="29" t="s">
        <v>40</v>
      </c>
      <c r="B152" s="5"/>
      <c r="C152" s="5"/>
      <c r="D152" s="5"/>
    </row>
    <row r="153" spans="1:4" ht="12" customHeight="1">
      <c r="A153" s="29" t="s">
        <v>116</v>
      </c>
      <c r="B153" s="5"/>
      <c r="C153" s="5"/>
      <c r="D153" s="5"/>
    </row>
    <row r="154" spans="1:4" ht="12" customHeight="1">
      <c r="A154" s="29" t="s">
        <v>117</v>
      </c>
      <c r="B154" s="5"/>
      <c r="C154" s="5"/>
      <c r="D154" s="5"/>
    </row>
    <row r="155" spans="1:4" ht="12" customHeight="1">
      <c r="A155" s="6"/>
      <c r="B155" s="5"/>
      <c r="C155" s="5"/>
      <c r="D155" s="5"/>
    </row>
    <row r="156" spans="1:4" ht="12" customHeight="1">
      <c r="A156" s="6" t="s">
        <v>41</v>
      </c>
      <c r="B156" s="5"/>
      <c r="C156" s="5"/>
      <c r="D156" s="5"/>
    </row>
    <row r="157" spans="1:4" ht="12" customHeight="1">
      <c r="A157" s="6"/>
      <c r="B157" s="5"/>
      <c r="C157" s="5"/>
      <c r="D157" s="5"/>
    </row>
    <row r="158" spans="1:4" ht="12" customHeight="1">
      <c r="A158" s="31" t="s">
        <v>42</v>
      </c>
      <c r="B158" s="5"/>
      <c r="C158" s="5"/>
      <c r="D158" s="5"/>
    </row>
    <row r="159" spans="1:4" ht="12" customHeight="1">
      <c r="A159" s="29" t="s">
        <v>43</v>
      </c>
      <c r="B159" s="5"/>
      <c r="C159" s="5"/>
      <c r="D159" s="5"/>
    </row>
    <row r="160" spans="1:4" ht="12" customHeight="1">
      <c r="A160" s="6"/>
      <c r="B160" s="5"/>
      <c r="C160" s="5"/>
      <c r="D160" s="5"/>
    </row>
    <row r="161" spans="1:4" ht="12" customHeight="1">
      <c r="A161" s="6"/>
      <c r="B161" s="5"/>
      <c r="C161" s="5"/>
      <c r="D161" s="5"/>
    </row>
    <row r="162" ht="12.75">
      <c r="A162" s="11" t="s">
        <v>19</v>
      </c>
    </row>
    <row r="168" ht="12.75">
      <c r="A168" s="46" t="s">
        <v>44</v>
      </c>
    </row>
    <row r="169" ht="12.75">
      <c r="A169" s="47" t="s">
        <v>45</v>
      </c>
    </row>
    <row r="170" ht="12.75">
      <c r="A170" s="1" t="s">
        <v>46</v>
      </c>
    </row>
    <row r="171" ht="12.75">
      <c r="A171" s="47" t="s">
        <v>47</v>
      </c>
    </row>
    <row r="172" ht="12.75">
      <c r="A172" s="47" t="s">
        <v>48</v>
      </c>
    </row>
    <row r="173" ht="12.75">
      <c r="A173" s="47" t="s">
        <v>49</v>
      </c>
    </row>
    <row r="174" ht="12.75">
      <c r="A174" s="47" t="s">
        <v>111</v>
      </c>
    </row>
    <row r="176" ht="12.75">
      <c r="A176" s="47" t="s">
        <v>50</v>
      </c>
    </row>
  </sheetData>
  <mergeCells count="7">
    <mergeCell ref="A6:C6"/>
    <mergeCell ref="A14:E14"/>
    <mergeCell ref="A1:C1"/>
    <mergeCell ref="A2:C2"/>
    <mergeCell ref="A3:C3"/>
    <mergeCell ref="A4:C4"/>
    <mergeCell ref="A5:C5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headerFooter>
    <oddFooter>&amp;L&amp;8Roodepoort West Campus - Report 191 - Class Fees 2023 
N1-N6 - Full Time or Part Time&amp;C&amp;8                                          2022-09-09&amp;R&amp;8Page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Alidas</dc:creator>
  <cp:keywords/>
  <dc:description/>
  <cp:lastModifiedBy>HP Inc.</cp:lastModifiedBy>
  <cp:lastPrinted>2022-11-28T07:20:02Z</cp:lastPrinted>
  <dcterms:created xsi:type="dcterms:W3CDTF">2009-10-20T08:53:36Z</dcterms:created>
  <dcterms:modified xsi:type="dcterms:W3CDTF">2023-01-11T06:27:28Z</dcterms:modified>
  <cp:category/>
  <cp:version/>
  <cp:contentType/>
  <cp:contentStatus/>
</cp:coreProperties>
</file>