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5" windowWidth="15195" windowHeight="8445" activeTab="0"/>
  </bookViews>
  <sheets>
    <sheet name="Engineering" sheetId="5" r:id="rId1"/>
  </sheets>
  <definedNames/>
  <calcPr calcId="162913"/>
</workbook>
</file>

<file path=xl/sharedStrings.xml><?xml version="1.0" encoding="utf-8"?>
<sst xmlns="http://schemas.openxmlformats.org/spreadsheetml/2006/main" count="247" uniqueCount="146">
  <si>
    <t>COURSE</t>
  </si>
  <si>
    <t xml:space="preserve">1.   The person responsible for payment must come to the College in person to sign the agreement form </t>
  </si>
  <si>
    <t xml:space="preserve">2.   Even if a student is 21 years of age, the student has to bring a parent or guardian to stand surety of payment.  </t>
  </si>
  <si>
    <t>Notes</t>
  </si>
  <si>
    <t>Other Fees</t>
  </si>
  <si>
    <t>Late examination registration fees per subject</t>
  </si>
  <si>
    <t>Exam and supplementary exam fees per subject</t>
  </si>
  <si>
    <t>Late registration fees per subject</t>
  </si>
  <si>
    <t xml:space="preserve">       with a certified copy of his/her ID, as well as proof of residence.</t>
  </si>
  <si>
    <r>
      <t>E &amp; O E</t>
    </r>
    <r>
      <rPr>
        <sz val="9"/>
        <rFont val="Arial"/>
        <family val="2"/>
      </rPr>
      <t xml:space="preserve"> - Errors and Omissions Excepted</t>
    </r>
  </si>
  <si>
    <t xml:space="preserve">Revised: </t>
  </si>
  <si>
    <t>Molapo Campus</t>
  </si>
  <si>
    <t>Fax:  011 984 0136</t>
  </si>
  <si>
    <t>SUBJECT</t>
  </si>
  <si>
    <t>FEE</t>
  </si>
  <si>
    <t>E-mail:  molapo@swgc.co.za</t>
  </si>
  <si>
    <t>Molapo</t>
  </si>
  <si>
    <t>MOLAPO CAMPUS</t>
  </si>
  <si>
    <t>Report 191 (Nated) subjects only</t>
  </si>
  <si>
    <t>Molele Street Cnr Koma</t>
  </si>
  <si>
    <t>Student card is free, but if card is lost student pay</t>
  </si>
  <si>
    <t>Photo copies</t>
  </si>
  <si>
    <t>Re-issue of Books</t>
  </si>
  <si>
    <t>Cost price plus 15%</t>
  </si>
  <si>
    <t>REPORT 191 (NATED) Prescribed textbooks will be supplied and will remain the property of the College.</t>
  </si>
  <si>
    <r>
      <t>Please note</t>
    </r>
    <r>
      <rPr>
        <b/>
        <sz val="10"/>
        <rFont val="Trebuchet MS"/>
        <family val="2"/>
      </rPr>
      <t>:</t>
    </r>
  </si>
  <si>
    <r>
      <t xml:space="preserve">SWGC works on a </t>
    </r>
    <r>
      <rPr>
        <b/>
        <sz val="9"/>
        <rFont val="Trebuchet MS"/>
        <family val="2"/>
      </rPr>
      <t>CASH FREE</t>
    </r>
    <r>
      <rPr>
        <sz val="9"/>
        <rFont val="Trebuchet MS"/>
        <family val="2"/>
      </rPr>
      <t xml:space="preserve"> system.</t>
    </r>
  </si>
  <si>
    <r>
      <t xml:space="preserve">Only once the deposit slips are </t>
    </r>
    <r>
      <rPr>
        <b/>
        <sz val="9"/>
        <rFont val="Trebuchet MS"/>
        <family val="2"/>
      </rPr>
      <t>received back</t>
    </r>
    <r>
      <rPr>
        <sz val="9"/>
        <rFont val="Trebuchet MS"/>
        <family val="2"/>
      </rPr>
      <t xml:space="preserve"> at the office, the student will be registered on the computer.</t>
    </r>
  </si>
  <si>
    <t>INSTALMENTS</t>
  </si>
  <si>
    <t>(EXAM ONLY)</t>
  </si>
  <si>
    <t>Plankomat card is free, students must load own money</t>
  </si>
  <si>
    <t>CONDITIONS REGARDING INSTALMENTS :  FULL TIME STUDIES</t>
  </si>
  <si>
    <t xml:space="preserve">3.   Learners applying for a bursary will not be held responsible for payment of installments. </t>
  </si>
  <si>
    <r>
      <t xml:space="preserve">4.   </t>
    </r>
    <r>
      <rPr>
        <b/>
        <u val="single"/>
        <sz val="9"/>
        <color indexed="8"/>
        <rFont val="Arial"/>
        <family val="2"/>
      </rPr>
      <t>INSTALMENT AND DEPOSIT ARRANGEMENTS</t>
    </r>
  </si>
  <si>
    <t>4.1     January intake: Deposit (20%) to be paid on registration</t>
  </si>
  <si>
    <t>4.1     May intake: Deposit (20%) to be paid on registration</t>
  </si>
  <si>
    <t>4.1     September intake: Deposit (20%) to be paid on registration</t>
  </si>
  <si>
    <t>5.   Learners must ensure they receive a printed college receipt after handing in proof of bank deposit slip.</t>
  </si>
  <si>
    <t>PART TIME STUDIES :</t>
  </si>
  <si>
    <t>1.      Full fees per subject paid on registration.</t>
  </si>
  <si>
    <t>INSTALLATION RULES N2</t>
  </si>
  <si>
    <t>BANK DETAILS:</t>
  </si>
  <si>
    <t>Standard Bank</t>
  </si>
  <si>
    <r>
      <rPr>
        <b/>
        <sz val="10"/>
        <rFont val="Arial"/>
        <family val="2"/>
      </rPr>
      <t>Account Name:</t>
    </r>
    <r>
      <rPr>
        <sz val="10"/>
        <rFont val="Arial"/>
        <family val="2"/>
      </rPr>
      <t xml:space="preserve"> SWGC Molapo (Campus)</t>
    </r>
  </si>
  <si>
    <r>
      <t>Account Type:</t>
    </r>
    <r>
      <rPr>
        <sz val="10"/>
        <rFont val="Arial"/>
        <family val="2"/>
      </rPr>
      <t xml:space="preserve"> Business Current Account</t>
    </r>
  </si>
  <si>
    <r>
      <t>Account Number:</t>
    </r>
    <r>
      <rPr>
        <sz val="10"/>
        <rFont val="Arial"/>
        <family val="2"/>
      </rPr>
      <t xml:space="preserve"> 200057464</t>
    </r>
  </si>
  <si>
    <r>
      <t>Branch:</t>
    </r>
    <r>
      <rPr>
        <sz val="10"/>
        <rFont val="Arial"/>
        <family val="2"/>
      </rPr>
      <t xml:space="preserve"> The Glen</t>
    </r>
  </si>
  <si>
    <r>
      <t xml:space="preserve">Email proof of payment: </t>
    </r>
    <r>
      <rPr>
        <sz val="10"/>
        <rFont val="Arial"/>
        <family val="2"/>
      </rPr>
      <t>banking@swgc.co.za</t>
    </r>
  </si>
  <si>
    <t>REPORT 191 (NATED) CLASS FEES SCHEDULE 2023</t>
  </si>
  <si>
    <t>PROGRAMMES</t>
  </si>
  <si>
    <t>COURSE PRICE</t>
  </si>
  <si>
    <t xml:space="preserve">20% DEPOSIT </t>
  </si>
  <si>
    <t>NAT CERT N1: ENG STUDIES: CIVIL</t>
  </si>
  <si>
    <t>BUILDING DRAWING N1</t>
  </si>
  <si>
    <t>BUILDING SCIENCE N1</t>
  </si>
  <si>
    <t>MATHEMATICS N1</t>
  </si>
  <si>
    <t>PLUMBING THEORY N1</t>
  </si>
  <si>
    <t>BRICKLAYING AND PLASTERING THEORY N1</t>
  </si>
  <si>
    <t>NAT CERT N2: ENG STUDIES: CIVIL</t>
  </si>
  <si>
    <t>BUILDING DRAWING N2</t>
  </si>
  <si>
    <t>BUILDING SCIENCE N2</t>
  </si>
  <si>
    <t>MATHEMATICS N2</t>
  </si>
  <si>
    <t>PLUMBING THEORY N2</t>
  </si>
  <si>
    <t>BRICKLAYING AND PLASTERING THEORY N2</t>
  </si>
  <si>
    <t>NAT CERT N3: ENG STUDIES: CIVIL</t>
  </si>
  <si>
    <t>BUILDING AND CIVIL TECHNOLOLGY N3</t>
  </si>
  <si>
    <t>BUILDING DRAWING N3</t>
  </si>
  <si>
    <t>BUILDING SCIENCE N3</t>
  </si>
  <si>
    <t>MATHEMATICS N3</t>
  </si>
  <si>
    <t>NAT CERT N4: ENG STUDIES: CIVIL</t>
  </si>
  <si>
    <t>BUILDING ADMINISTRATION N4</t>
  </si>
  <si>
    <t>BUILDING AND STRUCTURAL CONSTRUCTION N4</t>
  </si>
  <si>
    <t>BUILDING AND STRUCTURAL SURVEYING N4</t>
  </si>
  <si>
    <t>MATHEMATICS N4</t>
  </si>
  <si>
    <t>QUANTITY SURVEYING N4</t>
  </si>
  <si>
    <t>NAT CERT N5: ENG STUDIES: CIVIL</t>
  </si>
  <si>
    <t>BUILDING ADMINISTRATION N5</t>
  </si>
  <si>
    <t>BUILDING AND STRUCTURAL CONSTRUCTION N5</t>
  </si>
  <si>
    <t>BUILDING AND STRUCTURAL SURVEYING N5</t>
  </si>
  <si>
    <t>MATHEMATICS N5</t>
  </si>
  <si>
    <t>QUANTITY SURVEYING N5</t>
  </si>
  <si>
    <t>NAT CERT N6: ENG STUDIES: CIVIL</t>
  </si>
  <si>
    <t>BUILDING ADMINISTRATION N6</t>
  </si>
  <si>
    <t>BUILDING AND STRUCTURAL CONSTRUCTION N6</t>
  </si>
  <si>
    <t>BUILDING AND STRUCTURAL SURVEYING N6</t>
  </si>
  <si>
    <t>MATHEMATICS N6</t>
  </si>
  <si>
    <t>QUANTITY SURVEYING N6</t>
  </si>
  <si>
    <t>NAT CERT N1: ENG STUDIES: ELECTRICAL</t>
  </si>
  <si>
    <t>ELECTRICAL TRADE THEORY N1</t>
  </si>
  <si>
    <t>ENGINEERING SCIENCE N1</t>
  </si>
  <si>
    <t>INDUSTRIAL ELECTRONICS N1</t>
  </si>
  <si>
    <t>NAT CERT N2: ENG STUDIES: ELECTRICAL</t>
  </si>
  <si>
    <t>ELECTRICAL TRADE THEORY N2</t>
  </si>
  <si>
    <t>ENGINEERING SCIENCE N2</t>
  </si>
  <si>
    <t>INDUSTRIAL ELECTRONICS N2</t>
  </si>
  <si>
    <t>NAT CERT N3: ENG STUDIES: ELECTRICAL</t>
  </si>
  <si>
    <t>ELECTROTECHNOLOGY N3</t>
  </si>
  <si>
    <t>ENGINEERING SCIENCE N3</t>
  </si>
  <si>
    <t>INDUSTRIAL ELECTRONICS N3</t>
  </si>
  <si>
    <t>NAT CERT N1: ENG STUDIES: MECHANICAL</t>
  </si>
  <si>
    <t>ENGINEERING DRAWING N1</t>
  </si>
  <si>
    <t>FITTING &amp; MACHINING THEORY N1</t>
  </si>
  <si>
    <t>NAT CERT N2: ENG STUDIES: MECHANICAL</t>
  </si>
  <si>
    <t>ENGINEERING DRAWING N2</t>
  </si>
  <si>
    <t>FITTING &amp; MACHINING THEORY N2</t>
  </si>
  <si>
    <t>NAT CERT N3: ENG STUDIES: MECHANICAL</t>
  </si>
  <si>
    <t>ENGINEERING DRAWING N3</t>
  </si>
  <si>
    <t>MECHANOTECHNOLOGY N3</t>
  </si>
  <si>
    <t>NAT CERT N4: ENG STUDIES: MECHANICAL</t>
  </si>
  <si>
    <t>ENGINEERING SCIENCE N4</t>
  </si>
  <si>
    <t>MECHANICAL DRAUGHTING N4</t>
  </si>
  <si>
    <t>MECHANOTECHNICS N4</t>
  </si>
  <si>
    <t>NAT CERT N5: ENG STUDIES: MECHANICAL</t>
  </si>
  <si>
    <t>MECHANOTECHNICS N5</t>
  </si>
  <si>
    <t>POWER MACHINES N5</t>
  </si>
  <si>
    <t>STRENGTH OF MATERIALS &amp; STRUCTURES N5</t>
  </si>
  <si>
    <t>NAT CERT N6: ENG STUDIES: MECHANICAL</t>
  </si>
  <si>
    <t>MECHANOTECHNICS N6</t>
  </si>
  <si>
    <t>POWER MACHINES N6</t>
  </si>
  <si>
    <t>STRENGTH OF MATERIALS &amp; STRUCTURES N6</t>
  </si>
  <si>
    <t>NAT CERT N1: ENG STUDIES: MOTOR</t>
  </si>
  <si>
    <t>MOTOR TRADE THEORY N1</t>
  </si>
  <si>
    <t>NAT CERT N2: ENG STUDIES: MOTOR</t>
  </si>
  <si>
    <t>DIESEL TRADE THEORY N2</t>
  </si>
  <si>
    <t>NAT CERT N3: ENG STUDIES: MOTOR</t>
  </si>
  <si>
    <t>MULTI-DISCIPLINARY DRAWING OFFICE PRACTICE</t>
  </si>
  <si>
    <t>MECHANICAL AND DRAWING-OFFICE ORIENTATION N4</t>
  </si>
  <si>
    <t>MECHANICAL DRAUGHTING N4 (MULTI-DISCIPLINARY)</t>
  </si>
  <si>
    <t>GENERAL DRAUGHTING N4</t>
  </si>
  <si>
    <t>PICTORIAL DRAUGHTING N4</t>
  </si>
  <si>
    <t>BUILDING DRAUGHTING</t>
  </si>
  <si>
    <t>STRUCTURAL STEEL DETAILING</t>
  </si>
  <si>
    <t>ELECTRICAL DRAUGHTING</t>
  </si>
  <si>
    <t>TECHNICAL ILLUSTRATION</t>
  </si>
  <si>
    <t>COMPUTER-AIDED DRAUGHTING</t>
  </si>
  <si>
    <t>NON-NAT CERT: SPECIALIZED ELECTRICAL INSTAL N2</t>
  </si>
  <si>
    <t>MOTOR TRADE THEORY N3</t>
  </si>
  <si>
    <t xml:space="preserve">              First instalments: February</t>
  </si>
  <si>
    <t xml:space="preserve">              Final instalment: March</t>
  </si>
  <si>
    <t xml:space="preserve">              First instalments: June</t>
  </si>
  <si>
    <t xml:space="preserve">              Final instalment: July</t>
  </si>
  <si>
    <t xml:space="preserve">              First instalments: October</t>
  </si>
  <si>
    <t xml:space="preserve">              Final instalment: November</t>
  </si>
  <si>
    <r>
      <t>Branch Code:</t>
    </r>
    <r>
      <rPr>
        <sz val="10"/>
        <rFont val="Arial"/>
        <family val="2"/>
      </rPr>
      <t xml:space="preserve"> 006005</t>
    </r>
  </si>
  <si>
    <t>Tel:  010 141 8000</t>
  </si>
  <si>
    <r>
      <t xml:space="preserve">Customised pre-printed deposit slips are issued at the Campus and fees can be paid in at any </t>
    </r>
    <r>
      <rPr>
        <b/>
        <sz val="9"/>
        <rFont val="Trebuchet MS"/>
        <family val="2"/>
      </rPr>
      <t>STANDARD BANK.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</si>
</sst>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R&quot;\ #,##0.00;[Red]&quot;R&quot;\ \-#,##0.00"/>
    <numFmt numFmtId="165" formatCode="&quot;R&quot;\ #,##0.00"/>
    <numFmt numFmtId="166" formatCode="yyyy\-mm\-dd;@"/>
  </numFmts>
  <fonts count="2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Comic Sans MS"/>
      <family val="4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u val="single"/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24"/>
      <color theme="1"/>
      <name val="Calibri"/>
      <family val="2"/>
    </font>
    <font>
      <sz val="10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/>
    </xf>
    <xf numFmtId="0" fontId="8" fillId="0" borderId="0" xfId="0" applyFont="1"/>
    <xf numFmtId="0" fontId="4" fillId="0" borderId="0" xfId="0" applyFont="1"/>
    <xf numFmtId="0" fontId="9" fillId="0" borderId="0" xfId="0" applyFont="1"/>
    <xf numFmtId="0" fontId="10" fillId="0" borderId="0" xfId="0" applyFont="1" applyBorder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/>
    </xf>
    <xf numFmtId="165" fontId="4" fillId="0" borderId="0" xfId="0" applyNumberFormat="1" applyFont="1"/>
    <xf numFmtId="0" fontId="3" fillId="0" borderId="0" xfId="0" applyFont="1"/>
    <xf numFmtId="0" fontId="4" fillId="0" borderId="1" xfId="0" applyFont="1" applyBorder="1" applyAlignment="1">
      <alignment vertical="top" wrapText="1"/>
    </xf>
    <xf numFmtId="0" fontId="16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165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5" fontId="3" fillId="0" borderId="5" xfId="0" applyNumberFormat="1" applyFont="1" applyBorder="1" applyAlignment="1">
      <alignment horizontal="center" vertical="top" wrapText="1"/>
    </xf>
    <xf numFmtId="165" fontId="4" fillId="0" borderId="6" xfId="0" applyNumberFormat="1" applyFont="1" applyBorder="1" applyAlignment="1">
      <alignment horizontal="right"/>
    </xf>
    <xf numFmtId="165" fontId="0" fillId="0" borderId="0" xfId="0" applyNumberFormat="1" applyFont="1"/>
    <xf numFmtId="164" fontId="4" fillId="0" borderId="0" xfId="0" applyNumberFormat="1" applyFont="1"/>
    <xf numFmtId="166" fontId="16" fillId="0" borderId="0" xfId="0" applyNumberFormat="1" applyFont="1"/>
    <xf numFmtId="0" fontId="4" fillId="0" borderId="2" xfId="0" applyFont="1" applyBorder="1"/>
    <xf numFmtId="0" fontId="6" fillId="0" borderId="0" xfId="0" applyFont="1" applyBorder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left" indent="5"/>
    </xf>
    <xf numFmtId="0" fontId="7" fillId="0" borderId="0" xfId="0" applyFont="1"/>
    <xf numFmtId="0" fontId="18" fillId="0" borderId="0" xfId="0" applyFont="1"/>
    <xf numFmtId="0" fontId="13" fillId="0" borderId="0" xfId="20" applyFont="1" applyAlignment="1">
      <alignment horizontal="left" vertical="center"/>
      <protection/>
    </xf>
    <xf numFmtId="0" fontId="13" fillId="0" borderId="0" xfId="20" applyFont="1" applyAlignment="1">
      <alignment vertical="center"/>
      <protection/>
    </xf>
    <xf numFmtId="0" fontId="0" fillId="0" borderId="0" xfId="0" applyAlignment="1">
      <alignment vertical="center"/>
    </xf>
    <xf numFmtId="0" fontId="11" fillId="0" borderId="0" xfId="20" applyFont="1" applyAlignment="1">
      <alignment vertical="center"/>
      <protection/>
    </xf>
    <xf numFmtId="0" fontId="19" fillId="0" borderId="0" xfId="0" applyFont="1"/>
    <xf numFmtId="0" fontId="5" fillId="0" borderId="0" xfId="0" applyFont="1"/>
    <xf numFmtId="0" fontId="3" fillId="0" borderId="7" xfId="0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/>
      <protection/>
    </xf>
    <xf numFmtId="165" fontId="3" fillId="2" borderId="10" xfId="0" applyNumberFormat="1" applyFont="1" applyFill="1" applyBorder="1"/>
    <xf numFmtId="165" fontId="3" fillId="0" borderId="9" xfId="0" applyNumberFormat="1" applyFont="1" applyBorder="1" applyAlignment="1">
      <alignment vertical="center" wrapText="1"/>
    </xf>
    <xf numFmtId="165" fontId="3" fillId="0" borderId="11" xfId="0" applyNumberFormat="1" applyFont="1" applyBorder="1"/>
    <xf numFmtId="0" fontId="4" fillId="0" borderId="12" xfId="20" applyFont="1" applyBorder="1">
      <alignment/>
      <protection/>
    </xf>
    <xf numFmtId="165" fontId="4" fillId="0" borderId="13" xfId="0" applyNumberFormat="1" applyFont="1" applyBorder="1" applyAlignment="1">
      <alignment vertical="center"/>
    </xf>
    <xf numFmtId="165" fontId="4" fillId="0" borderId="14" xfId="0" applyNumberFormat="1" applyFont="1" applyBorder="1" applyAlignment="1">
      <alignment vertical="center"/>
    </xf>
    <xf numFmtId="165" fontId="4" fillId="0" borderId="15" xfId="0" applyNumberFormat="1" applyFont="1" applyBorder="1" applyAlignment="1">
      <alignment vertical="center"/>
    </xf>
    <xf numFmtId="0" fontId="4" fillId="0" borderId="16" xfId="20" applyFont="1" applyBorder="1">
      <alignment/>
      <protection/>
    </xf>
    <xf numFmtId="165" fontId="4" fillId="0" borderId="17" xfId="0" applyNumberFormat="1" applyFont="1" applyBorder="1" applyAlignment="1">
      <alignment vertical="center"/>
    </xf>
    <xf numFmtId="165" fontId="4" fillId="0" borderId="18" xfId="0" applyNumberFormat="1" applyFont="1" applyBorder="1" applyAlignment="1">
      <alignment vertical="center"/>
    </xf>
    <xf numFmtId="165" fontId="4" fillId="0" borderId="19" xfId="0" applyNumberFormat="1" applyFont="1" applyBorder="1" applyAlignment="1">
      <alignment vertical="center"/>
    </xf>
    <xf numFmtId="0" fontId="4" fillId="0" borderId="20" xfId="20" applyFont="1" applyBorder="1">
      <alignment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4" fillId="0" borderId="21" xfId="20" applyFont="1" applyBorder="1">
      <alignment/>
      <protection/>
    </xf>
    <xf numFmtId="0" fontId="4" fillId="0" borderId="1" xfId="20" applyFont="1" applyBorder="1">
      <alignment/>
      <protection/>
    </xf>
    <xf numFmtId="0" fontId="3" fillId="0" borderId="2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21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165" fontId="4" fillId="0" borderId="23" xfId="0" applyNumberFormat="1" applyFont="1" applyBorder="1" applyAlignment="1">
      <alignment vertical="center"/>
    </xf>
    <xf numFmtId="165" fontId="4" fillId="0" borderId="24" xfId="0" applyNumberFormat="1" applyFont="1" applyBorder="1" applyAlignment="1">
      <alignment vertical="center"/>
    </xf>
    <xf numFmtId="165" fontId="4" fillId="0" borderId="25" xfId="0" applyNumberFormat="1" applyFont="1" applyBorder="1" applyAlignment="1">
      <alignment vertical="center"/>
    </xf>
    <xf numFmtId="165" fontId="3" fillId="0" borderId="26" xfId="0" applyNumberFormat="1" applyFont="1" applyBorder="1" applyAlignment="1">
      <alignment horizontal="center" vertical="top" wrapText="1"/>
    </xf>
    <xf numFmtId="165" fontId="3" fillId="0" borderId="27" xfId="0" applyNumberFormat="1" applyFont="1" applyBorder="1" applyAlignment="1">
      <alignment horizontal="center" vertical="top" wrapText="1"/>
    </xf>
    <xf numFmtId="165" fontId="4" fillId="0" borderId="11" xfId="0" applyNumberFormat="1" applyFont="1" applyBorder="1" applyAlignment="1">
      <alignment horizontal="right"/>
    </xf>
    <xf numFmtId="0" fontId="4" fillId="0" borderId="22" xfId="0" applyFont="1" applyBorder="1"/>
    <xf numFmtId="0" fontId="2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2286000</xdr:colOff>
      <xdr:row>0</xdr:row>
      <xdr:rowOff>0</xdr:rowOff>
    </xdr:from>
    <xdr:to>
      <xdr:col>3</xdr:col>
      <xdr:colOff>161925</xdr:colOff>
      <xdr:row>7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5" t="9214" r="5157" b="9214"/>
        <a:stretch>
          <a:fillRect/>
        </a:stretch>
      </xdr:blipFill>
      <xdr:spPr>
        <a:xfrm>
          <a:off x="2286000" y="0"/>
          <a:ext cx="2543175" cy="9620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504825</xdr:colOff>
      <xdr:row>208</xdr:row>
      <xdr:rowOff>19050</xdr:rowOff>
    </xdr:from>
    <xdr:to>
      <xdr:col>1</xdr:col>
      <xdr:colOff>695325</xdr:colOff>
      <xdr:row>210</xdr:row>
      <xdr:rowOff>0</xdr:rowOff>
    </xdr:to>
    <xdr:sp macro="" textlink="">
      <xdr:nvSpPr>
        <xdr:cNvPr id="4" name="Right Brace 3"/>
        <xdr:cNvSpPr/>
      </xdr:nvSpPr>
      <xdr:spPr>
        <a:xfrm>
          <a:off x="3571875" y="31813500"/>
          <a:ext cx="190500" cy="304800"/>
        </a:xfrm>
        <a:prstGeom prst="rightBrace">
          <a:avLst/>
        </a:prstGeom>
        <a:ln w="3810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oneCellAnchor>
    <xdr:from>
      <xdr:col>1</xdr:col>
      <xdr:colOff>714375</xdr:colOff>
      <xdr:row>207</xdr:row>
      <xdr:rowOff>95250</xdr:rowOff>
    </xdr:from>
    <xdr:ext cx="495300" cy="466725"/>
    <xdr:sp macro="" textlink="">
      <xdr:nvSpPr>
        <xdr:cNvPr id="5" name="Rectangle 4"/>
        <xdr:cNvSpPr/>
      </xdr:nvSpPr>
      <xdr:spPr>
        <a:xfrm>
          <a:off x="3781425" y="31727775"/>
          <a:ext cx="495300" cy="4667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T1</a:t>
          </a:r>
        </a:p>
      </xdr:txBody>
    </xdr:sp>
    <xdr:clientData/>
  </xdr:oneCellAnchor>
  <xdr:oneCellAnchor>
    <xdr:from>
      <xdr:col>1</xdr:col>
      <xdr:colOff>733425</xdr:colOff>
      <xdr:row>211</xdr:row>
      <xdr:rowOff>85725</xdr:rowOff>
    </xdr:from>
    <xdr:ext cx="495300" cy="466725"/>
    <xdr:sp macro="" textlink="">
      <xdr:nvSpPr>
        <xdr:cNvPr id="7" name="Rectangle 6"/>
        <xdr:cNvSpPr/>
      </xdr:nvSpPr>
      <xdr:spPr>
        <a:xfrm>
          <a:off x="3800475" y="32365950"/>
          <a:ext cx="495300" cy="4667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T2</a:t>
          </a:r>
        </a:p>
      </xdr:txBody>
    </xdr:sp>
    <xdr:clientData/>
  </xdr:oneCellAnchor>
  <xdr:twoCellAnchor>
    <xdr:from>
      <xdr:col>1</xdr:col>
      <xdr:colOff>514350</xdr:colOff>
      <xdr:row>212</xdr:row>
      <xdr:rowOff>9525</xdr:rowOff>
    </xdr:from>
    <xdr:to>
      <xdr:col>1</xdr:col>
      <xdr:colOff>704850</xdr:colOff>
      <xdr:row>213</xdr:row>
      <xdr:rowOff>152400</xdr:rowOff>
    </xdr:to>
    <xdr:sp macro="" textlink="">
      <xdr:nvSpPr>
        <xdr:cNvPr id="8" name="Right Brace 7"/>
        <xdr:cNvSpPr/>
      </xdr:nvSpPr>
      <xdr:spPr>
        <a:xfrm>
          <a:off x="3581400" y="32451675"/>
          <a:ext cx="190500" cy="304800"/>
        </a:xfrm>
        <a:prstGeom prst="rightBrace">
          <a:avLst/>
        </a:prstGeom>
        <a:ln w="3810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twoCellAnchor>
    <xdr:from>
      <xdr:col>1</xdr:col>
      <xdr:colOff>495300</xdr:colOff>
      <xdr:row>216</xdr:row>
      <xdr:rowOff>9525</xdr:rowOff>
    </xdr:from>
    <xdr:to>
      <xdr:col>1</xdr:col>
      <xdr:colOff>685800</xdr:colOff>
      <xdr:row>218</xdr:row>
      <xdr:rowOff>9525</xdr:rowOff>
    </xdr:to>
    <xdr:sp macro="" textlink="">
      <xdr:nvSpPr>
        <xdr:cNvPr id="9" name="Right Brace 8"/>
        <xdr:cNvSpPr/>
      </xdr:nvSpPr>
      <xdr:spPr>
        <a:xfrm>
          <a:off x="3562350" y="33089850"/>
          <a:ext cx="190500" cy="304800"/>
        </a:xfrm>
        <a:prstGeom prst="rightBrace">
          <a:avLst/>
        </a:prstGeom>
        <a:ln w="3810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oneCellAnchor>
    <xdr:from>
      <xdr:col>1</xdr:col>
      <xdr:colOff>723900</xdr:colOff>
      <xdr:row>215</xdr:row>
      <xdr:rowOff>85725</xdr:rowOff>
    </xdr:from>
    <xdr:ext cx="495300" cy="466725"/>
    <xdr:sp macro="" textlink="">
      <xdr:nvSpPr>
        <xdr:cNvPr id="10" name="Rectangle 9"/>
        <xdr:cNvSpPr/>
      </xdr:nvSpPr>
      <xdr:spPr>
        <a:xfrm>
          <a:off x="3790950" y="33013650"/>
          <a:ext cx="495300" cy="4667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8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46.00390625" style="0" customWidth="1"/>
    <col min="2" max="2" width="13.28125" style="0" customWidth="1"/>
    <col min="3" max="3" width="10.7109375" style="0" customWidth="1"/>
    <col min="4" max="4" width="12.421875" style="0" customWidth="1"/>
    <col min="5" max="5" width="5.57421875" style="0" customWidth="1"/>
  </cols>
  <sheetData>
    <row r="1" spans="1:4" s="10" customFormat="1" ht="9.75" customHeight="1">
      <c r="A1" s="9" t="s">
        <v>11</v>
      </c>
      <c r="B1" s="9"/>
      <c r="D1" s="15" t="s">
        <v>10</v>
      </c>
    </row>
    <row r="2" spans="1:4" s="10" customFormat="1" ht="9.75" customHeight="1">
      <c r="A2" s="9" t="s">
        <v>19</v>
      </c>
      <c r="B2" s="9"/>
      <c r="D2" s="23">
        <v>44813</v>
      </c>
    </row>
    <row r="3" spans="1:5" s="10" customFormat="1" ht="9.75" customHeight="1">
      <c r="A3" s="9" t="s">
        <v>16</v>
      </c>
      <c r="B3" s="9"/>
      <c r="D3" s="68"/>
      <c r="E3" s="68"/>
    </row>
    <row r="4" spans="1:5" s="10" customFormat="1" ht="9.75" customHeight="1">
      <c r="A4" s="11">
        <v>1801</v>
      </c>
      <c r="B4" s="9"/>
      <c r="D4" s="68"/>
      <c r="E4" s="68"/>
    </row>
    <row r="5" spans="1:5" s="10" customFormat="1" ht="9.75" customHeight="1">
      <c r="A5" s="9" t="s">
        <v>144</v>
      </c>
      <c r="B5" s="9"/>
      <c r="D5" s="68"/>
      <c r="E5" s="68"/>
    </row>
    <row r="6" spans="1:5" s="10" customFormat="1" ht="9.75" customHeight="1">
      <c r="A6" s="9" t="s">
        <v>12</v>
      </c>
      <c r="B6" s="9"/>
      <c r="D6" s="68"/>
      <c r="E6" s="68"/>
    </row>
    <row r="7" spans="1:5" s="10" customFormat="1" ht="9.75" customHeight="1">
      <c r="A7" s="9" t="s">
        <v>15</v>
      </c>
      <c r="B7" s="9"/>
      <c r="D7" s="9"/>
      <c r="E7" s="11"/>
    </row>
    <row r="8" s="10" customFormat="1" ht="9.75" customHeight="1"/>
    <row r="9" ht="12.75" customHeight="1">
      <c r="A9" s="33" t="s">
        <v>25</v>
      </c>
    </row>
    <row r="10" ht="12.75" customHeight="1">
      <c r="A10" s="30" t="s">
        <v>26</v>
      </c>
    </row>
    <row r="11" s="32" customFormat="1" ht="12.75" customHeight="1">
      <c r="A11" s="31" t="s">
        <v>145</v>
      </c>
    </row>
    <row r="12" s="32" customFormat="1" ht="12.75" customHeight="1">
      <c r="A12" s="31" t="s">
        <v>27</v>
      </c>
    </row>
    <row r="13" ht="12.6" customHeight="1"/>
    <row r="14" spans="1:5" ht="15.75">
      <c r="A14" s="69" t="s">
        <v>48</v>
      </c>
      <c r="B14" s="69"/>
      <c r="C14" s="69"/>
      <c r="D14" s="69"/>
      <c r="E14" s="69"/>
    </row>
    <row r="15" spans="1:3" s="1" customFormat="1" ht="12" customHeight="1">
      <c r="A15" s="2"/>
      <c r="B15" s="2"/>
      <c r="C15" s="2"/>
    </row>
    <row r="16" ht="13.5" thickBot="1">
      <c r="A16" s="35" t="s">
        <v>17</v>
      </c>
    </row>
    <row r="17" spans="1:5" s="6" customFormat="1" ht="12" customHeight="1" thickBot="1">
      <c r="A17" s="36" t="s">
        <v>49</v>
      </c>
      <c r="B17" s="37" t="s">
        <v>50</v>
      </c>
      <c r="C17" s="38" t="s">
        <v>51</v>
      </c>
      <c r="D17" s="39" t="s">
        <v>28</v>
      </c>
      <c r="E17" s="1"/>
    </row>
    <row r="18" spans="1:5" s="6" customFormat="1" ht="12" customHeight="1" thickBot="1">
      <c r="A18" s="40" t="s">
        <v>52</v>
      </c>
      <c r="B18" s="41">
        <f>SUM(B19:B22)</f>
        <v>2000</v>
      </c>
      <c r="C18" s="42">
        <f>SUM(C19:C22)</f>
        <v>400</v>
      </c>
      <c r="D18" s="43">
        <f>SUM(D19:D22)</f>
        <v>533.3333333333334</v>
      </c>
      <c r="E18" s="1"/>
    </row>
    <row r="19" spans="1:5" s="3" customFormat="1" ht="12" customHeight="1">
      <c r="A19" s="44" t="s">
        <v>53</v>
      </c>
      <c r="B19" s="45">
        <v>500</v>
      </c>
      <c r="C19" s="46">
        <f aca="true" t="shared" si="0" ref="C19:C23">SUM(B19/5)</f>
        <v>100</v>
      </c>
      <c r="D19" s="47">
        <f aca="true" t="shared" si="1" ref="D19:D23">(B19-C19)/3</f>
        <v>133.33333333333334</v>
      </c>
      <c r="E19" s="6"/>
    </row>
    <row r="20" spans="1:5" s="3" customFormat="1" ht="12" customHeight="1">
      <c r="A20" s="48" t="s">
        <v>54</v>
      </c>
      <c r="B20" s="45">
        <v>500</v>
      </c>
      <c r="C20" s="46">
        <f t="shared" si="0"/>
        <v>100</v>
      </c>
      <c r="D20" s="47">
        <f t="shared" si="1"/>
        <v>133.33333333333334</v>
      </c>
      <c r="E20" s="6"/>
    </row>
    <row r="21" spans="1:5" s="3" customFormat="1" ht="12" customHeight="1">
      <c r="A21" s="48" t="s">
        <v>55</v>
      </c>
      <c r="B21" s="45">
        <v>500</v>
      </c>
      <c r="C21" s="46">
        <f t="shared" si="0"/>
        <v>100</v>
      </c>
      <c r="D21" s="47">
        <f t="shared" si="1"/>
        <v>133.33333333333334</v>
      </c>
      <c r="E21" s="6"/>
    </row>
    <row r="22" spans="1:5" s="3" customFormat="1" ht="12" customHeight="1">
      <c r="A22" s="48" t="s">
        <v>56</v>
      </c>
      <c r="B22" s="45">
        <v>500</v>
      </c>
      <c r="C22" s="46">
        <f t="shared" si="0"/>
        <v>100</v>
      </c>
      <c r="D22" s="47">
        <f t="shared" si="1"/>
        <v>133.33333333333334</v>
      </c>
      <c r="E22" s="6"/>
    </row>
    <row r="23" spans="1:5" ht="12" customHeight="1" thickBot="1">
      <c r="A23" s="14" t="s">
        <v>57</v>
      </c>
      <c r="B23" s="49">
        <v>500</v>
      </c>
      <c r="C23" s="50">
        <f t="shared" si="0"/>
        <v>100</v>
      </c>
      <c r="D23" s="51">
        <f t="shared" si="1"/>
        <v>133.33333333333334</v>
      </c>
      <c r="E23" s="6"/>
    </row>
    <row r="24" spans="1:5" s="6" customFormat="1" ht="12" customHeight="1" thickBot="1">
      <c r="A24"/>
      <c r="B24"/>
      <c r="C24"/>
      <c r="D24"/>
      <c r="E24"/>
    </row>
    <row r="25" spans="1:5" s="6" customFormat="1" ht="12" customHeight="1" thickBot="1">
      <c r="A25" s="36" t="s">
        <v>49</v>
      </c>
      <c r="B25" s="37" t="s">
        <v>50</v>
      </c>
      <c r="C25" s="38" t="s">
        <v>51</v>
      </c>
      <c r="D25" s="39" t="s">
        <v>28</v>
      </c>
      <c r="E25" s="1"/>
    </row>
    <row r="26" spans="1:5" s="3" customFormat="1" ht="12" customHeight="1" thickBot="1">
      <c r="A26" s="40" t="s">
        <v>58</v>
      </c>
      <c r="B26" s="41">
        <f>SUM(B27:B30)</f>
        <v>2000</v>
      </c>
      <c r="C26" s="42">
        <f>SUM(C27:C30)</f>
        <v>400</v>
      </c>
      <c r="D26" s="43">
        <f>SUM(D27:D30)</f>
        <v>533.3333333333334</v>
      </c>
      <c r="E26" s="1"/>
    </row>
    <row r="27" spans="1:5" s="3" customFormat="1" ht="12" customHeight="1">
      <c r="A27" s="44" t="s">
        <v>59</v>
      </c>
      <c r="B27" s="45">
        <v>500</v>
      </c>
      <c r="C27" s="46">
        <f aca="true" t="shared" si="2" ref="C27:C31">SUM(B27/5)</f>
        <v>100</v>
      </c>
      <c r="D27" s="47">
        <f aca="true" t="shared" si="3" ref="D27:D31">(B27-C27)/3</f>
        <v>133.33333333333334</v>
      </c>
      <c r="E27" s="6"/>
    </row>
    <row r="28" spans="1:5" s="3" customFormat="1" ht="12" customHeight="1">
      <c r="A28" s="48" t="s">
        <v>60</v>
      </c>
      <c r="B28" s="45">
        <v>500</v>
      </c>
      <c r="C28" s="46">
        <f t="shared" si="2"/>
        <v>100</v>
      </c>
      <c r="D28" s="47">
        <f t="shared" si="3"/>
        <v>133.33333333333334</v>
      </c>
      <c r="E28" s="6"/>
    </row>
    <row r="29" spans="1:5" s="3" customFormat="1" ht="12" customHeight="1">
      <c r="A29" s="48" t="s">
        <v>61</v>
      </c>
      <c r="B29" s="45">
        <v>500</v>
      </c>
      <c r="C29" s="46">
        <f t="shared" si="2"/>
        <v>100</v>
      </c>
      <c r="D29" s="47">
        <f t="shared" si="3"/>
        <v>133.33333333333334</v>
      </c>
      <c r="E29" s="6"/>
    </row>
    <row r="30" spans="1:5" ht="12" customHeight="1">
      <c r="A30" s="48" t="s">
        <v>62</v>
      </c>
      <c r="B30" s="45">
        <v>500</v>
      </c>
      <c r="C30" s="46">
        <f t="shared" si="2"/>
        <v>100</v>
      </c>
      <c r="D30" s="47">
        <f t="shared" si="3"/>
        <v>133.33333333333334</v>
      </c>
      <c r="E30" s="6"/>
    </row>
    <row r="31" spans="1:4" s="6" customFormat="1" ht="12" customHeight="1" thickBot="1">
      <c r="A31" s="14" t="s">
        <v>63</v>
      </c>
      <c r="B31" s="49">
        <v>500</v>
      </c>
      <c r="C31" s="50">
        <f t="shared" si="2"/>
        <v>100</v>
      </c>
      <c r="D31" s="51">
        <f t="shared" si="3"/>
        <v>133.33333333333334</v>
      </c>
    </row>
    <row r="32" spans="1:5" s="6" customFormat="1" ht="12" customHeight="1" thickBot="1">
      <c r="A32"/>
      <c r="B32"/>
      <c r="C32"/>
      <c r="D32"/>
      <c r="E32"/>
    </row>
    <row r="33" spans="1:5" s="3" customFormat="1" ht="12" customHeight="1" thickBot="1">
      <c r="A33" s="36" t="s">
        <v>49</v>
      </c>
      <c r="B33" s="37" t="s">
        <v>50</v>
      </c>
      <c r="C33" s="38" t="s">
        <v>51</v>
      </c>
      <c r="D33" s="39" t="s">
        <v>28</v>
      </c>
      <c r="E33" s="1"/>
    </row>
    <row r="34" spans="1:5" s="3" customFormat="1" ht="12" customHeight="1" thickBot="1">
      <c r="A34" s="40" t="s">
        <v>64</v>
      </c>
      <c r="B34" s="41">
        <f>SUM(B35:B38)</f>
        <v>2000</v>
      </c>
      <c r="C34" s="42">
        <f>SUM(C35:C38)</f>
        <v>400</v>
      </c>
      <c r="D34" s="43">
        <f>SUM(D35:D38)</f>
        <v>533.3333333333334</v>
      </c>
      <c r="E34" s="1"/>
    </row>
    <row r="35" spans="1:5" s="3" customFormat="1" ht="12" customHeight="1">
      <c r="A35" s="44" t="s">
        <v>65</v>
      </c>
      <c r="B35" s="45">
        <v>500</v>
      </c>
      <c r="C35" s="46">
        <f aca="true" t="shared" si="4" ref="C35:C38">SUM(B35/5)</f>
        <v>100</v>
      </c>
      <c r="D35" s="47">
        <f aca="true" t="shared" si="5" ref="D35:D38">(B35-C35)/3</f>
        <v>133.33333333333334</v>
      </c>
      <c r="E35" s="6"/>
    </row>
    <row r="36" spans="1:5" s="3" customFormat="1" ht="12" customHeight="1">
      <c r="A36" s="48" t="s">
        <v>66</v>
      </c>
      <c r="B36" s="45">
        <v>500</v>
      </c>
      <c r="C36" s="46">
        <f t="shared" si="4"/>
        <v>100</v>
      </c>
      <c r="D36" s="47">
        <f t="shared" si="5"/>
        <v>133.33333333333334</v>
      </c>
      <c r="E36" s="6"/>
    </row>
    <row r="37" spans="1:5" ht="12" customHeight="1">
      <c r="A37" s="48" t="s">
        <v>67</v>
      </c>
      <c r="B37" s="45">
        <v>500</v>
      </c>
      <c r="C37" s="46">
        <f t="shared" si="4"/>
        <v>100</v>
      </c>
      <c r="D37" s="47">
        <f t="shared" si="5"/>
        <v>133.33333333333334</v>
      </c>
      <c r="E37" s="6"/>
    </row>
    <row r="38" spans="1:4" s="6" customFormat="1" ht="12" customHeight="1" thickBot="1">
      <c r="A38" s="14" t="s">
        <v>68</v>
      </c>
      <c r="B38" s="49">
        <v>500</v>
      </c>
      <c r="C38" s="50">
        <f t="shared" si="4"/>
        <v>100</v>
      </c>
      <c r="D38" s="51">
        <f t="shared" si="5"/>
        <v>133.33333333333334</v>
      </c>
    </row>
    <row r="39" spans="1:5" s="6" customFormat="1" ht="12" customHeight="1" thickBot="1">
      <c r="A39"/>
      <c r="B39"/>
      <c r="C39"/>
      <c r="D39"/>
      <c r="E39"/>
    </row>
    <row r="40" spans="1:5" s="3" customFormat="1" ht="12" customHeight="1" thickBot="1">
      <c r="A40" s="36" t="s">
        <v>49</v>
      </c>
      <c r="B40" s="37" t="s">
        <v>50</v>
      </c>
      <c r="C40" s="38" t="s">
        <v>51</v>
      </c>
      <c r="D40" s="39" t="s">
        <v>28</v>
      </c>
      <c r="E40" s="1"/>
    </row>
    <row r="41" spans="1:5" s="3" customFormat="1" ht="12" customHeight="1" thickBot="1">
      <c r="A41" s="40" t="s">
        <v>69</v>
      </c>
      <c r="B41" s="41">
        <f>SUM(B42:B45)</f>
        <v>2333</v>
      </c>
      <c r="C41" s="42">
        <f>SUM(C42:C46)</f>
        <v>583.1999999999999</v>
      </c>
      <c r="D41" s="43">
        <f>SUM(D42:D46)</f>
        <v>777.6</v>
      </c>
      <c r="E41" s="1"/>
    </row>
    <row r="42" spans="1:5" ht="12" customHeight="1">
      <c r="A42" s="44" t="s">
        <v>70</v>
      </c>
      <c r="B42" s="45">
        <v>583</v>
      </c>
      <c r="C42" s="46">
        <f aca="true" t="shared" si="6" ref="C42:C46">SUM(B42/5)</f>
        <v>116.6</v>
      </c>
      <c r="D42" s="47">
        <f aca="true" t="shared" si="7" ref="D42:D46">(B42-C42)/3</f>
        <v>155.46666666666667</v>
      </c>
      <c r="E42" s="6"/>
    </row>
    <row r="43" spans="1:4" s="6" customFormat="1" ht="12" customHeight="1">
      <c r="A43" s="48" t="s">
        <v>71</v>
      </c>
      <c r="B43" s="45">
        <v>583</v>
      </c>
      <c r="C43" s="46">
        <f t="shared" si="6"/>
        <v>116.6</v>
      </c>
      <c r="D43" s="47">
        <f t="shared" si="7"/>
        <v>155.46666666666667</v>
      </c>
    </row>
    <row r="44" spans="1:4" s="6" customFormat="1" ht="12" customHeight="1">
      <c r="A44" s="48" t="s">
        <v>72</v>
      </c>
      <c r="B44" s="45">
        <v>583</v>
      </c>
      <c r="C44" s="46">
        <f t="shared" si="6"/>
        <v>116.6</v>
      </c>
      <c r="D44" s="47">
        <f t="shared" si="7"/>
        <v>155.46666666666667</v>
      </c>
    </row>
    <row r="45" spans="1:5" s="3" customFormat="1" ht="12" customHeight="1">
      <c r="A45" s="52" t="s">
        <v>73</v>
      </c>
      <c r="B45" s="45">
        <v>584</v>
      </c>
      <c r="C45" s="46">
        <f t="shared" si="6"/>
        <v>116.8</v>
      </c>
      <c r="D45" s="47">
        <f t="shared" si="7"/>
        <v>155.73333333333332</v>
      </c>
      <c r="E45" s="6"/>
    </row>
    <row r="46" spans="1:5" s="3" customFormat="1" ht="12" customHeight="1" thickBot="1">
      <c r="A46" s="14" t="s">
        <v>74</v>
      </c>
      <c r="B46" s="49">
        <v>583</v>
      </c>
      <c r="C46" s="50">
        <f t="shared" si="6"/>
        <v>116.6</v>
      </c>
      <c r="D46" s="51">
        <f t="shared" si="7"/>
        <v>155.46666666666667</v>
      </c>
      <c r="E46" s="6"/>
    </row>
    <row r="47" ht="12" customHeight="1" thickBot="1"/>
    <row r="48" spans="1:5" s="6" customFormat="1" ht="12" customHeight="1" thickBot="1">
      <c r="A48" s="36" t="s">
        <v>49</v>
      </c>
      <c r="B48" s="37" t="s">
        <v>50</v>
      </c>
      <c r="C48" s="38" t="s">
        <v>51</v>
      </c>
      <c r="D48" s="39" t="s">
        <v>28</v>
      </c>
      <c r="E48" s="1"/>
    </row>
    <row r="49" spans="1:5" s="6" customFormat="1" ht="12" customHeight="1" thickBot="1">
      <c r="A49" s="40" t="s">
        <v>75</v>
      </c>
      <c r="B49" s="41">
        <f>SUM(B50:B53)</f>
        <v>2333</v>
      </c>
      <c r="C49" s="42">
        <f>SUM(C50:C54)</f>
        <v>583.1999999999999</v>
      </c>
      <c r="D49" s="43">
        <f>SUM(D50:D54)</f>
        <v>777.6</v>
      </c>
      <c r="E49" s="1"/>
    </row>
    <row r="50" spans="1:5" s="3" customFormat="1" ht="12" customHeight="1">
      <c r="A50" s="44" t="s">
        <v>76</v>
      </c>
      <c r="B50" s="45">
        <v>583</v>
      </c>
      <c r="C50" s="46">
        <f aca="true" t="shared" si="8" ref="C50:C54">SUM(B50/5)</f>
        <v>116.6</v>
      </c>
      <c r="D50" s="47">
        <f aca="true" t="shared" si="9" ref="D50:D54">(B50-C50)/3</f>
        <v>155.46666666666667</v>
      </c>
      <c r="E50" s="6"/>
    </row>
    <row r="51" spans="1:5" s="3" customFormat="1" ht="12" customHeight="1">
      <c r="A51" s="48" t="s">
        <v>77</v>
      </c>
      <c r="B51" s="45">
        <v>583</v>
      </c>
      <c r="C51" s="46">
        <f t="shared" si="8"/>
        <v>116.6</v>
      </c>
      <c r="D51" s="47">
        <f t="shared" si="9"/>
        <v>155.46666666666667</v>
      </c>
      <c r="E51" s="6"/>
    </row>
    <row r="52" spans="1:5" ht="12" customHeight="1">
      <c r="A52" s="48" t="s">
        <v>78</v>
      </c>
      <c r="B52" s="45">
        <v>583</v>
      </c>
      <c r="C52" s="46">
        <f t="shared" si="8"/>
        <v>116.6</v>
      </c>
      <c r="D52" s="47">
        <f t="shared" si="9"/>
        <v>155.46666666666667</v>
      </c>
      <c r="E52" s="6"/>
    </row>
    <row r="53" spans="1:4" s="6" customFormat="1" ht="12" customHeight="1">
      <c r="A53" s="52" t="s">
        <v>79</v>
      </c>
      <c r="B53" s="45">
        <v>584</v>
      </c>
      <c r="C53" s="46">
        <f t="shared" si="8"/>
        <v>116.8</v>
      </c>
      <c r="D53" s="47">
        <f t="shared" si="9"/>
        <v>155.73333333333332</v>
      </c>
    </row>
    <row r="54" spans="1:4" s="6" customFormat="1" ht="12" customHeight="1" thickBot="1">
      <c r="A54" s="14" t="s">
        <v>80</v>
      </c>
      <c r="B54" s="49">
        <v>583</v>
      </c>
      <c r="C54" s="50">
        <f t="shared" si="8"/>
        <v>116.6</v>
      </c>
      <c r="D54" s="51">
        <f t="shared" si="9"/>
        <v>155.46666666666667</v>
      </c>
    </row>
    <row r="55" ht="12" customHeight="1" thickBot="1"/>
    <row r="56" spans="1:5" ht="12" customHeight="1" thickBot="1">
      <c r="A56" s="36" t="s">
        <v>49</v>
      </c>
      <c r="B56" s="37" t="s">
        <v>50</v>
      </c>
      <c r="C56" s="38" t="s">
        <v>51</v>
      </c>
      <c r="D56" s="39" t="s">
        <v>28</v>
      </c>
      <c r="E56" s="1"/>
    </row>
    <row r="57" spans="1:5" ht="12" customHeight="1" thickBot="1">
      <c r="A57" s="40" t="s">
        <v>81</v>
      </c>
      <c r="B57" s="41">
        <f>SUM(B58:B61)</f>
        <v>2333</v>
      </c>
      <c r="C57" s="42">
        <f>SUM(C58:C62)</f>
        <v>583.1999999999999</v>
      </c>
      <c r="D57" s="43">
        <f>SUM(D58:D62)</f>
        <v>777.6</v>
      </c>
      <c r="E57" s="1"/>
    </row>
    <row r="58" spans="1:4" s="6" customFormat="1" ht="12" customHeight="1">
      <c r="A58" s="44" t="s">
        <v>82</v>
      </c>
      <c r="B58" s="45">
        <v>583</v>
      </c>
      <c r="C58" s="46">
        <f aca="true" t="shared" si="10" ref="C58:C62">SUM(B58/5)</f>
        <v>116.6</v>
      </c>
      <c r="D58" s="47">
        <f aca="true" t="shared" si="11" ref="D58:D62">(B58-C58)/3</f>
        <v>155.46666666666667</v>
      </c>
    </row>
    <row r="59" spans="1:4" s="6" customFormat="1" ht="12" customHeight="1">
      <c r="A59" s="48" t="s">
        <v>83</v>
      </c>
      <c r="B59" s="45">
        <v>583</v>
      </c>
      <c r="C59" s="46">
        <f t="shared" si="10"/>
        <v>116.6</v>
      </c>
      <c r="D59" s="47">
        <f t="shared" si="11"/>
        <v>155.46666666666667</v>
      </c>
    </row>
    <row r="60" spans="1:5" ht="12" customHeight="1">
      <c r="A60" s="48" t="s">
        <v>84</v>
      </c>
      <c r="B60" s="45">
        <v>583</v>
      </c>
      <c r="C60" s="46">
        <f t="shared" si="10"/>
        <v>116.6</v>
      </c>
      <c r="D60" s="47">
        <f t="shared" si="11"/>
        <v>155.46666666666667</v>
      </c>
      <c r="E60" s="6"/>
    </row>
    <row r="61" spans="1:5" ht="12" customHeight="1">
      <c r="A61" s="52" t="s">
        <v>85</v>
      </c>
      <c r="B61" s="45">
        <v>584</v>
      </c>
      <c r="C61" s="46">
        <f t="shared" si="10"/>
        <v>116.8</v>
      </c>
      <c r="D61" s="47">
        <f t="shared" si="11"/>
        <v>155.73333333333332</v>
      </c>
      <c r="E61" s="6"/>
    </row>
    <row r="62" spans="1:5" ht="12" customHeight="1" thickBot="1">
      <c r="A62" s="14" t="s">
        <v>86</v>
      </c>
      <c r="B62" s="49">
        <v>583</v>
      </c>
      <c r="C62" s="50">
        <f t="shared" si="10"/>
        <v>116.6</v>
      </c>
      <c r="D62" s="51">
        <f t="shared" si="11"/>
        <v>155.46666666666667</v>
      </c>
      <c r="E62" s="6"/>
    </row>
    <row r="63" ht="12" customHeight="1" thickBot="1"/>
    <row r="64" spans="1:5" s="6" customFormat="1" ht="12" customHeight="1" thickBot="1">
      <c r="A64" s="53" t="s">
        <v>49</v>
      </c>
      <c r="B64" s="37" t="s">
        <v>50</v>
      </c>
      <c r="C64" s="38" t="s">
        <v>51</v>
      </c>
      <c r="D64" s="39" t="s">
        <v>28</v>
      </c>
      <c r="E64"/>
    </row>
    <row r="65" spans="1:4" s="6" customFormat="1" ht="12" customHeight="1" thickBot="1">
      <c r="A65" s="54" t="s">
        <v>87</v>
      </c>
      <c r="B65" s="41">
        <f>SUM(B66:B69)</f>
        <v>2000</v>
      </c>
      <c r="C65" s="42">
        <f>SUM(C66:C69)</f>
        <v>400</v>
      </c>
      <c r="D65" s="43">
        <f>SUM(D66:D69)</f>
        <v>533.3333333333334</v>
      </c>
    </row>
    <row r="66" spans="1:5" ht="12" customHeight="1">
      <c r="A66" s="55" t="s">
        <v>88</v>
      </c>
      <c r="B66" s="45">
        <v>500</v>
      </c>
      <c r="C66" s="46">
        <f aca="true" t="shared" si="12" ref="C66:C69">SUM(B66/5)</f>
        <v>100</v>
      </c>
      <c r="D66" s="47">
        <f aca="true" t="shared" si="13" ref="D66:D69">(B66-C66)/3</f>
        <v>133.33333333333334</v>
      </c>
      <c r="E66" s="6"/>
    </row>
    <row r="67" spans="1:5" ht="12" customHeight="1">
      <c r="A67" s="48" t="s">
        <v>89</v>
      </c>
      <c r="B67" s="45">
        <v>500</v>
      </c>
      <c r="C67" s="46">
        <f t="shared" si="12"/>
        <v>100</v>
      </c>
      <c r="D67" s="47">
        <f t="shared" si="13"/>
        <v>133.33333333333334</v>
      </c>
      <c r="E67" s="6"/>
    </row>
    <row r="68" spans="1:5" ht="12" customHeight="1">
      <c r="A68" s="48" t="s">
        <v>90</v>
      </c>
      <c r="B68" s="45">
        <v>500</v>
      </c>
      <c r="C68" s="46">
        <f t="shared" si="12"/>
        <v>100</v>
      </c>
      <c r="D68" s="47">
        <f t="shared" si="13"/>
        <v>133.33333333333334</v>
      </c>
      <c r="E68" s="6"/>
    </row>
    <row r="69" spans="1:5" ht="12" customHeight="1" thickBot="1">
      <c r="A69" s="56" t="s">
        <v>55</v>
      </c>
      <c r="B69" s="50">
        <v>500</v>
      </c>
      <c r="C69" s="50">
        <f t="shared" si="12"/>
        <v>100</v>
      </c>
      <c r="D69" s="51">
        <f t="shared" si="13"/>
        <v>133.33333333333334</v>
      </c>
      <c r="E69" s="6"/>
    </row>
    <row r="70" ht="12" customHeight="1" thickBot="1"/>
    <row r="71" spans="1:4" ht="12" customHeight="1" thickBot="1">
      <c r="A71" s="53" t="s">
        <v>49</v>
      </c>
      <c r="B71" s="37" t="s">
        <v>50</v>
      </c>
      <c r="C71" s="38" t="s">
        <v>51</v>
      </c>
      <c r="D71" s="39" t="s">
        <v>28</v>
      </c>
    </row>
    <row r="72" spans="1:5" ht="12" customHeight="1" thickBot="1">
      <c r="A72" s="54" t="s">
        <v>91</v>
      </c>
      <c r="B72" s="41">
        <f>SUM(B73:B76)</f>
        <v>2000</v>
      </c>
      <c r="C72" s="42">
        <f>SUM(C73:C76)</f>
        <v>400</v>
      </c>
      <c r="D72" s="43">
        <f>SUM(D73:D76)</f>
        <v>533.3333333333334</v>
      </c>
      <c r="E72" s="6"/>
    </row>
    <row r="73" spans="1:5" ht="12" customHeight="1">
      <c r="A73" s="55" t="s">
        <v>92</v>
      </c>
      <c r="B73" s="45">
        <v>500</v>
      </c>
      <c r="C73" s="46">
        <f aca="true" t="shared" si="14" ref="C73:C76">SUM(B73/5)</f>
        <v>100</v>
      </c>
      <c r="D73" s="47">
        <f aca="true" t="shared" si="15" ref="D73:D76">(B73-C73)/3</f>
        <v>133.33333333333334</v>
      </c>
      <c r="E73" s="6"/>
    </row>
    <row r="74" spans="1:5" ht="12" customHeight="1">
      <c r="A74" s="48" t="s">
        <v>93</v>
      </c>
      <c r="B74" s="45">
        <v>500</v>
      </c>
      <c r="C74" s="46">
        <f t="shared" si="14"/>
        <v>100</v>
      </c>
      <c r="D74" s="47">
        <f t="shared" si="15"/>
        <v>133.33333333333334</v>
      </c>
      <c r="E74" s="6"/>
    </row>
    <row r="75" spans="1:5" ht="12" customHeight="1">
      <c r="A75" s="48" t="s">
        <v>94</v>
      </c>
      <c r="B75" s="45">
        <v>500</v>
      </c>
      <c r="C75" s="46">
        <f t="shared" si="14"/>
        <v>100</v>
      </c>
      <c r="D75" s="47">
        <f t="shared" si="15"/>
        <v>133.33333333333334</v>
      </c>
      <c r="E75" s="6"/>
    </row>
    <row r="76" spans="1:5" ht="12" customHeight="1" thickBot="1">
      <c r="A76" s="56" t="s">
        <v>61</v>
      </c>
      <c r="B76" s="50">
        <v>500</v>
      </c>
      <c r="C76" s="50">
        <f t="shared" si="14"/>
        <v>100</v>
      </c>
      <c r="D76" s="51">
        <f t="shared" si="15"/>
        <v>133.33333333333334</v>
      </c>
      <c r="E76" s="6"/>
    </row>
    <row r="77" ht="12" customHeight="1" thickBot="1"/>
    <row r="78" spans="1:4" ht="12" customHeight="1" thickBot="1">
      <c r="A78" s="53" t="s">
        <v>49</v>
      </c>
      <c r="B78" s="37" t="s">
        <v>50</v>
      </c>
      <c r="C78" s="38" t="s">
        <v>51</v>
      </c>
      <c r="D78" s="39" t="s">
        <v>28</v>
      </c>
    </row>
    <row r="79" spans="1:5" ht="12" customHeight="1" thickBot="1">
      <c r="A79" s="54" t="s">
        <v>95</v>
      </c>
      <c r="B79" s="41">
        <f>SUM(B80:B83)</f>
        <v>2000</v>
      </c>
      <c r="C79" s="42">
        <f>SUM(C80:C83)</f>
        <v>400</v>
      </c>
      <c r="D79" s="43">
        <f>SUM(D80:D83)</f>
        <v>533.3333333333334</v>
      </c>
      <c r="E79" s="6"/>
    </row>
    <row r="80" spans="1:5" ht="12" customHeight="1">
      <c r="A80" s="55" t="s">
        <v>96</v>
      </c>
      <c r="B80" s="45">
        <v>500</v>
      </c>
      <c r="C80" s="46">
        <f aca="true" t="shared" si="16" ref="C80:C83">SUM(B80/5)</f>
        <v>100</v>
      </c>
      <c r="D80" s="47">
        <f aca="true" t="shared" si="17" ref="D80:D83">(B80-C80)/3</f>
        <v>133.33333333333334</v>
      </c>
      <c r="E80" s="6"/>
    </row>
    <row r="81" spans="1:5" ht="12" customHeight="1">
      <c r="A81" s="48" t="s">
        <v>97</v>
      </c>
      <c r="B81" s="45">
        <v>500</v>
      </c>
      <c r="C81" s="46">
        <f t="shared" si="16"/>
        <v>100</v>
      </c>
      <c r="D81" s="47">
        <f t="shared" si="17"/>
        <v>133.33333333333334</v>
      </c>
      <c r="E81" s="6"/>
    </row>
    <row r="82" spans="1:5" ht="12" customHeight="1">
      <c r="A82" s="48" t="s">
        <v>98</v>
      </c>
      <c r="B82" s="45">
        <v>500</v>
      </c>
      <c r="C82" s="46">
        <f t="shared" si="16"/>
        <v>100</v>
      </c>
      <c r="D82" s="47">
        <f t="shared" si="17"/>
        <v>133.33333333333334</v>
      </c>
      <c r="E82" s="6"/>
    </row>
    <row r="83" spans="1:5" ht="12" customHeight="1" thickBot="1">
      <c r="A83" s="56" t="s">
        <v>68</v>
      </c>
      <c r="B83" s="50">
        <v>500</v>
      </c>
      <c r="C83" s="50">
        <f t="shared" si="16"/>
        <v>100</v>
      </c>
      <c r="D83" s="51">
        <f t="shared" si="17"/>
        <v>133.33333333333334</v>
      </c>
      <c r="E83" s="6"/>
    </row>
    <row r="84" ht="12" customHeight="1" thickBot="1"/>
    <row r="85" spans="1:4" ht="12" customHeight="1" thickBot="1">
      <c r="A85" s="36" t="s">
        <v>49</v>
      </c>
      <c r="B85" s="37" t="s">
        <v>50</v>
      </c>
      <c r="C85" s="38" t="s">
        <v>51</v>
      </c>
      <c r="D85" s="39" t="s">
        <v>28</v>
      </c>
    </row>
    <row r="86" spans="1:5" ht="12" customHeight="1" thickBot="1">
      <c r="A86" s="57" t="s">
        <v>99</v>
      </c>
      <c r="B86" s="41">
        <f>SUM(B87:B90)</f>
        <v>2000</v>
      </c>
      <c r="C86" s="42">
        <f>SUM(C87:C90)</f>
        <v>400</v>
      </c>
      <c r="D86" s="43">
        <f>SUM(D87:D90)</f>
        <v>533.3333333333334</v>
      </c>
      <c r="E86" s="6"/>
    </row>
    <row r="87" spans="1:5" ht="12" customHeight="1">
      <c r="A87" s="55" t="s">
        <v>100</v>
      </c>
      <c r="B87" s="45">
        <v>500</v>
      </c>
      <c r="C87" s="46">
        <f aca="true" t="shared" si="18" ref="C87:C90">SUM(B87/5)</f>
        <v>100</v>
      </c>
      <c r="D87" s="47">
        <f aca="true" t="shared" si="19" ref="D87:D90">(B87-C87)/3</f>
        <v>133.33333333333334</v>
      </c>
      <c r="E87" s="6"/>
    </row>
    <row r="88" spans="1:5" ht="12" customHeight="1">
      <c r="A88" s="48" t="s">
        <v>89</v>
      </c>
      <c r="B88" s="45">
        <v>500</v>
      </c>
      <c r="C88" s="46">
        <f t="shared" si="18"/>
        <v>100</v>
      </c>
      <c r="D88" s="47">
        <f t="shared" si="19"/>
        <v>133.33333333333334</v>
      </c>
      <c r="E88" s="6"/>
    </row>
    <row r="89" spans="1:5" ht="12" customHeight="1">
      <c r="A89" s="48" t="s">
        <v>101</v>
      </c>
      <c r="B89" s="45">
        <v>500</v>
      </c>
      <c r="C89" s="46">
        <f t="shared" si="18"/>
        <v>100</v>
      </c>
      <c r="D89" s="47">
        <f t="shared" si="19"/>
        <v>133.33333333333334</v>
      </c>
      <c r="E89" s="6"/>
    </row>
    <row r="90" spans="1:5" ht="12" customHeight="1" thickBot="1">
      <c r="A90" s="56" t="s">
        <v>55</v>
      </c>
      <c r="B90" s="50">
        <v>500</v>
      </c>
      <c r="C90" s="50">
        <f t="shared" si="18"/>
        <v>100</v>
      </c>
      <c r="D90" s="51">
        <f t="shared" si="19"/>
        <v>133.33333333333334</v>
      </c>
      <c r="E90" s="6"/>
    </row>
    <row r="91" ht="12" customHeight="1" thickBot="1"/>
    <row r="92" spans="1:4" ht="12" customHeight="1" thickBot="1">
      <c r="A92" s="36" t="s">
        <v>49</v>
      </c>
      <c r="B92" s="37" t="s">
        <v>50</v>
      </c>
      <c r="C92" s="38" t="s">
        <v>51</v>
      </c>
      <c r="D92" s="39" t="s">
        <v>28</v>
      </c>
    </row>
    <row r="93" spans="1:5" ht="12" customHeight="1" thickBot="1">
      <c r="A93" s="57" t="s">
        <v>102</v>
      </c>
      <c r="B93" s="41">
        <f>SUM(B94:B97)</f>
        <v>2000</v>
      </c>
      <c r="C93" s="42">
        <f>SUM(C94:C97)</f>
        <v>400</v>
      </c>
      <c r="D93" s="43">
        <f>SUM(D94:D97)</f>
        <v>533.3333333333334</v>
      </c>
      <c r="E93" s="6"/>
    </row>
    <row r="94" spans="1:5" ht="12" customHeight="1">
      <c r="A94" s="55" t="s">
        <v>103</v>
      </c>
      <c r="B94" s="45">
        <v>500</v>
      </c>
      <c r="C94" s="46">
        <f aca="true" t="shared" si="20" ref="C94:C97">SUM(B94/5)</f>
        <v>100</v>
      </c>
      <c r="D94" s="47">
        <f aca="true" t="shared" si="21" ref="D94:D97">(B94-C94)/3</f>
        <v>133.33333333333334</v>
      </c>
      <c r="E94" s="6"/>
    </row>
    <row r="95" spans="1:5" ht="12" customHeight="1">
      <c r="A95" s="48" t="s">
        <v>93</v>
      </c>
      <c r="B95" s="45">
        <v>500</v>
      </c>
      <c r="C95" s="46">
        <f t="shared" si="20"/>
        <v>100</v>
      </c>
      <c r="D95" s="47">
        <f t="shared" si="21"/>
        <v>133.33333333333334</v>
      </c>
      <c r="E95" s="6"/>
    </row>
    <row r="96" spans="1:5" ht="12" customHeight="1">
      <c r="A96" s="48" t="s">
        <v>104</v>
      </c>
      <c r="B96" s="45">
        <v>500</v>
      </c>
      <c r="C96" s="46">
        <f t="shared" si="20"/>
        <v>100</v>
      </c>
      <c r="D96" s="47">
        <f t="shared" si="21"/>
        <v>133.33333333333334</v>
      </c>
      <c r="E96" s="6"/>
    </row>
    <row r="97" spans="1:5" ht="12" customHeight="1" thickBot="1">
      <c r="A97" s="56" t="s">
        <v>61</v>
      </c>
      <c r="B97" s="50">
        <v>500</v>
      </c>
      <c r="C97" s="50">
        <f t="shared" si="20"/>
        <v>100</v>
      </c>
      <c r="D97" s="51">
        <f t="shared" si="21"/>
        <v>133.33333333333334</v>
      </c>
      <c r="E97" s="6"/>
    </row>
    <row r="98" ht="12" customHeight="1" thickBot="1"/>
    <row r="99" spans="1:4" ht="12" customHeight="1" thickBot="1">
      <c r="A99" s="36" t="s">
        <v>49</v>
      </c>
      <c r="B99" s="37" t="s">
        <v>50</v>
      </c>
      <c r="C99" s="38" t="s">
        <v>51</v>
      </c>
      <c r="D99" s="39" t="s">
        <v>28</v>
      </c>
    </row>
    <row r="100" spans="1:5" ht="12" customHeight="1" thickBot="1">
      <c r="A100" s="57" t="s">
        <v>105</v>
      </c>
      <c r="B100" s="41">
        <f>SUM(B101:B104)</f>
        <v>2000</v>
      </c>
      <c r="C100" s="42">
        <f>SUM(C101:C104)</f>
        <v>400</v>
      </c>
      <c r="D100" s="43">
        <f>SUM(D101:D104)</f>
        <v>533.3333333333334</v>
      </c>
      <c r="E100" s="6"/>
    </row>
    <row r="101" spans="1:5" ht="12" customHeight="1">
      <c r="A101" s="55" t="s">
        <v>106</v>
      </c>
      <c r="B101" s="45">
        <v>500</v>
      </c>
      <c r="C101" s="46">
        <f aca="true" t="shared" si="22" ref="C101:C104">SUM(B101/5)</f>
        <v>100</v>
      </c>
      <c r="D101" s="47">
        <f aca="true" t="shared" si="23" ref="D101:D104">(B101-C101)/3</f>
        <v>133.33333333333334</v>
      </c>
      <c r="E101" s="6"/>
    </row>
    <row r="102" spans="1:5" ht="12" customHeight="1">
      <c r="A102" s="48" t="s">
        <v>97</v>
      </c>
      <c r="B102" s="45">
        <v>500</v>
      </c>
      <c r="C102" s="46">
        <f t="shared" si="22"/>
        <v>100</v>
      </c>
      <c r="D102" s="47">
        <f t="shared" si="23"/>
        <v>133.33333333333334</v>
      </c>
      <c r="E102" s="6"/>
    </row>
    <row r="103" spans="1:5" ht="12" customHeight="1">
      <c r="A103" s="48" t="s">
        <v>107</v>
      </c>
      <c r="B103" s="45">
        <v>500</v>
      </c>
      <c r="C103" s="46">
        <f t="shared" si="22"/>
        <v>100</v>
      </c>
      <c r="D103" s="47">
        <f t="shared" si="23"/>
        <v>133.33333333333334</v>
      </c>
      <c r="E103" s="6"/>
    </row>
    <row r="104" spans="1:5" ht="12" customHeight="1" thickBot="1">
      <c r="A104" s="56" t="s">
        <v>68</v>
      </c>
      <c r="B104" s="50">
        <v>500</v>
      </c>
      <c r="C104" s="50">
        <f t="shared" si="22"/>
        <v>100</v>
      </c>
      <c r="D104" s="51">
        <f t="shared" si="23"/>
        <v>133.33333333333334</v>
      </c>
      <c r="E104" s="6"/>
    </row>
    <row r="105" ht="12" customHeight="1" thickBot="1"/>
    <row r="106" spans="1:4" ht="12" customHeight="1" thickBot="1">
      <c r="A106" s="36" t="s">
        <v>49</v>
      </c>
      <c r="B106" s="37" t="s">
        <v>50</v>
      </c>
      <c r="C106" s="38" t="s">
        <v>51</v>
      </c>
      <c r="D106" s="39" t="s">
        <v>28</v>
      </c>
    </row>
    <row r="107" spans="1:5" ht="12" customHeight="1" thickBot="1">
      <c r="A107" s="58" t="s">
        <v>108</v>
      </c>
      <c r="B107" s="41">
        <f>SUM(B108:B111)</f>
        <v>2333</v>
      </c>
      <c r="C107" s="42">
        <f>SUM(C108:C112)</f>
        <v>466.6</v>
      </c>
      <c r="D107" s="43">
        <f>SUM(D108:D112)</f>
        <v>622.1333333333333</v>
      </c>
      <c r="E107" s="6"/>
    </row>
    <row r="108" spans="1:5" ht="12" customHeight="1">
      <c r="A108" s="59" t="s">
        <v>109</v>
      </c>
      <c r="B108" s="45">
        <v>583</v>
      </c>
      <c r="C108" s="46">
        <f aca="true" t="shared" si="24" ref="C108:C111">SUM(B108/5)</f>
        <v>116.6</v>
      </c>
      <c r="D108" s="47">
        <f aca="true" t="shared" si="25" ref="D108:D111">(B108-C108)/3</f>
        <v>155.46666666666667</v>
      </c>
      <c r="E108" s="6"/>
    </row>
    <row r="109" spans="1:5" ht="12" customHeight="1">
      <c r="A109" s="60" t="s">
        <v>73</v>
      </c>
      <c r="B109" s="45">
        <v>584</v>
      </c>
      <c r="C109" s="46">
        <f t="shared" si="24"/>
        <v>116.8</v>
      </c>
      <c r="D109" s="47">
        <f t="shared" si="25"/>
        <v>155.73333333333332</v>
      </c>
      <c r="E109" s="6"/>
    </row>
    <row r="110" spans="1:5" ht="12" customHeight="1">
      <c r="A110" s="60" t="s">
        <v>110</v>
      </c>
      <c r="B110" s="45">
        <v>583</v>
      </c>
      <c r="C110" s="46">
        <f t="shared" si="24"/>
        <v>116.6</v>
      </c>
      <c r="D110" s="47">
        <f t="shared" si="25"/>
        <v>155.46666666666667</v>
      </c>
      <c r="E110" s="6"/>
    </row>
    <row r="111" spans="1:5" ht="12" customHeight="1" thickBot="1">
      <c r="A111" s="56" t="s">
        <v>111</v>
      </c>
      <c r="B111" s="50">
        <v>583</v>
      </c>
      <c r="C111" s="50">
        <f t="shared" si="24"/>
        <v>116.6</v>
      </c>
      <c r="D111" s="51">
        <f t="shared" si="25"/>
        <v>155.46666666666667</v>
      </c>
      <c r="E111" s="6"/>
    </row>
    <row r="112" ht="12" customHeight="1" thickBot="1"/>
    <row r="113" spans="1:4" ht="12" customHeight="1" thickBot="1">
      <c r="A113" s="36" t="s">
        <v>49</v>
      </c>
      <c r="B113" s="37" t="s">
        <v>50</v>
      </c>
      <c r="C113" s="38" t="s">
        <v>51</v>
      </c>
      <c r="D113" s="39" t="s">
        <v>28</v>
      </c>
    </row>
    <row r="114" spans="1:5" ht="12" customHeight="1" thickBot="1">
      <c r="A114" s="57" t="s">
        <v>112</v>
      </c>
      <c r="B114" s="41">
        <f>SUM(B115:B118)</f>
        <v>2333</v>
      </c>
      <c r="C114" s="42">
        <f>SUM(C115:C118)</f>
        <v>466.6</v>
      </c>
      <c r="D114" s="43">
        <f>SUM(D115:D118)</f>
        <v>622.1333333333333</v>
      </c>
      <c r="E114" s="6"/>
    </row>
    <row r="115" spans="1:5" ht="12" customHeight="1">
      <c r="A115" s="55" t="s">
        <v>79</v>
      </c>
      <c r="B115" s="45">
        <v>584</v>
      </c>
      <c r="C115" s="46">
        <f aca="true" t="shared" si="26" ref="C115:C118">SUM(B115/5)</f>
        <v>116.8</v>
      </c>
      <c r="D115" s="47">
        <f aca="true" t="shared" si="27" ref="D115:D118">(B115-C115)/3</f>
        <v>155.73333333333332</v>
      </c>
      <c r="E115" s="6"/>
    </row>
    <row r="116" spans="1:5" ht="12" customHeight="1">
      <c r="A116" s="48" t="s">
        <v>113</v>
      </c>
      <c r="B116" s="45">
        <v>583</v>
      </c>
      <c r="C116" s="46">
        <f t="shared" si="26"/>
        <v>116.6</v>
      </c>
      <c r="D116" s="47">
        <f t="shared" si="27"/>
        <v>155.46666666666667</v>
      </c>
      <c r="E116" s="6"/>
    </row>
    <row r="117" spans="1:5" ht="12" customHeight="1">
      <c r="A117" s="48" t="s">
        <v>114</v>
      </c>
      <c r="B117" s="45">
        <v>583</v>
      </c>
      <c r="C117" s="46">
        <f t="shared" si="26"/>
        <v>116.6</v>
      </c>
      <c r="D117" s="47">
        <f t="shared" si="27"/>
        <v>155.46666666666667</v>
      </c>
      <c r="E117" s="6"/>
    </row>
    <row r="118" spans="1:5" ht="12" customHeight="1" thickBot="1">
      <c r="A118" s="56" t="s">
        <v>115</v>
      </c>
      <c r="B118" s="50">
        <v>583</v>
      </c>
      <c r="C118" s="50">
        <f t="shared" si="26"/>
        <v>116.6</v>
      </c>
      <c r="D118" s="51">
        <f t="shared" si="27"/>
        <v>155.46666666666667</v>
      </c>
      <c r="E118" s="6"/>
    </row>
    <row r="119" ht="12" customHeight="1" thickBot="1"/>
    <row r="120" spans="1:4" ht="12" customHeight="1" thickBot="1">
      <c r="A120" s="36" t="s">
        <v>49</v>
      </c>
      <c r="B120" s="37" t="s">
        <v>50</v>
      </c>
      <c r="C120" s="38" t="s">
        <v>51</v>
      </c>
      <c r="D120" s="39" t="s">
        <v>28</v>
      </c>
    </row>
    <row r="121" spans="1:5" ht="12" customHeight="1" thickBot="1">
      <c r="A121" s="57" t="s">
        <v>116</v>
      </c>
      <c r="B121" s="41">
        <f>SUM(B122:B125)</f>
        <v>2333</v>
      </c>
      <c r="C121" s="42">
        <f>SUM(C122:C125)</f>
        <v>466.6</v>
      </c>
      <c r="D121" s="43">
        <f>SUM(D122:D125)</f>
        <v>622.1333333333333</v>
      </c>
      <c r="E121" s="6"/>
    </row>
    <row r="122" spans="1:5" ht="12" customHeight="1">
      <c r="A122" s="55" t="s">
        <v>85</v>
      </c>
      <c r="B122" s="45">
        <v>584</v>
      </c>
      <c r="C122" s="46">
        <f aca="true" t="shared" si="28" ref="C122:C125">SUM(B122/5)</f>
        <v>116.8</v>
      </c>
      <c r="D122" s="47">
        <f aca="true" t="shared" si="29" ref="D122:D125">(B122-C122)/3</f>
        <v>155.73333333333332</v>
      </c>
      <c r="E122" s="6"/>
    </row>
    <row r="123" spans="1:5" ht="12" customHeight="1">
      <c r="A123" s="48" t="s">
        <v>117</v>
      </c>
      <c r="B123" s="45">
        <v>583</v>
      </c>
      <c r="C123" s="46">
        <f t="shared" si="28"/>
        <v>116.6</v>
      </c>
      <c r="D123" s="47">
        <f t="shared" si="29"/>
        <v>155.46666666666667</v>
      </c>
      <c r="E123" s="6"/>
    </row>
    <row r="124" spans="1:5" ht="12" customHeight="1">
      <c r="A124" s="48" t="s">
        <v>118</v>
      </c>
      <c r="B124" s="45">
        <v>583</v>
      </c>
      <c r="C124" s="46">
        <f t="shared" si="28"/>
        <v>116.6</v>
      </c>
      <c r="D124" s="47">
        <f t="shared" si="29"/>
        <v>155.46666666666667</v>
      </c>
      <c r="E124" s="6"/>
    </row>
    <row r="125" spans="1:5" ht="12" customHeight="1" thickBot="1">
      <c r="A125" s="56" t="s">
        <v>119</v>
      </c>
      <c r="B125" s="50">
        <v>583</v>
      </c>
      <c r="C125" s="50">
        <f t="shared" si="28"/>
        <v>116.6</v>
      </c>
      <c r="D125" s="51">
        <f t="shared" si="29"/>
        <v>155.46666666666667</v>
      </c>
      <c r="E125" s="6"/>
    </row>
    <row r="126" ht="12" customHeight="1" thickBot="1"/>
    <row r="127" spans="1:4" ht="12" customHeight="1" thickBot="1">
      <c r="A127" s="36" t="s">
        <v>49</v>
      </c>
      <c r="B127" s="37" t="s">
        <v>50</v>
      </c>
      <c r="C127" s="38" t="s">
        <v>51</v>
      </c>
      <c r="D127" s="39" t="s">
        <v>28</v>
      </c>
    </row>
    <row r="128" spans="1:5" ht="12" customHeight="1" thickBot="1">
      <c r="A128" s="57" t="s">
        <v>120</v>
      </c>
      <c r="B128" s="41">
        <f>SUM(B129:B132)</f>
        <v>2000</v>
      </c>
      <c r="C128" s="42">
        <f>SUM(C129:C132)</f>
        <v>400</v>
      </c>
      <c r="D128" s="43">
        <f>SUM(D129:D132)</f>
        <v>533.3333333333334</v>
      </c>
      <c r="E128" s="6"/>
    </row>
    <row r="129" spans="1:5" ht="12" customHeight="1">
      <c r="A129" s="55" t="s">
        <v>100</v>
      </c>
      <c r="B129" s="45">
        <v>500</v>
      </c>
      <c r="C129" s="46">
        <f aca="true" t="shared" si="30" ref="C129:C132">SUM(B129/5)</f>
        <v>100</v>
      </c>
      <c r="D129" s="47">
        <f aca="true" t="shared" si="31" ref="D129:D132">(B129-C129)/3</f>
        <v>133.33333333333334</v>
      </c>
      <c r="E129" s="6"/>
    </row>
    <row r="130" spans="1:5" ht="12" customHeight="1">
      <c r="A130" s="48" t="s">
        <v>89</v>
      </c>
      <c r="B130" s="45">
        <v>500</v>
      </c>
      <c r="C130" s="46">
        <f t="shared" si="30"/>
        <v>100</v>
      </c>
      <c r="D130" s="47">
        <f t="shared" si="31"/>
        <v>133.33333333333334</v>
      </c>
      <c r="E130" s="6"/>
    </row>
    <row r="131" spans="1:5" ht="12" customHeight="1">
      <c r="A131" s="48" t="s">
        <v>55</v>
      </c>
      <c r="B131" s="45">
        <v>500</v>
      </c>
      <c r="C131" s="46">
        <f t="shared" si="30"/>
        <v>100</v>
      </c>
      <c r="D131" s="47">
        <f t="shared" si="31"/>
        <v>133.33333333333334</v>
      </c>
      <c r="E131" s="6"/>
    </row>
    <row r="132" spans="1:5" ht="12" customHeight="1" thickBot="1">
      <c r="A132" s="56" t="s">
        <v>121</v>
      </c>
      <c r="B132" s="50">
        <v>500</v>
      </c>
      <c r="C132" s="50">
        <f t="shared" si="30"/>
        <v>100</v>
      </c>
      <c r="D132" s="51">
        <f t="shared" si="31"/>
        <v>133.33333333333334</v>
      </c>
      <c r="E132" s="6"/>
    </row>
    <row r="133" ht="12" customHeight="1" thickBot="1"/>
    <row r="134" spans="1:4" ht="12" customHeight="1" thickBot="1">
      <c r="A134" s="36" t="s">
        <v>49</v>
      </c>
      <c r="B134" s="37" t="s">
        <v>50</v>
      </c>
      <c r="C134" s="38" t="s">
        <v>51</v>
      </c>
      <c r="D134" s="39" t="s">
        <v>28</v>
      </c>
    </row>
    <row r="135" spans="1:5" ht="12" customHeight="1" thickBot="1">
      <c r="A135" s="57" t="s">
        <v>122</v>
      </c>
      <c r="B135" s="41">
        <f>SUM(B136:B139)</f>
        <v>2000</v>
      </c>
      <c r="C135" s="42">
        <f>SUM(C136:C139)</f>
        <v>400</v>
      </c>
      <c r="D135" s="43">
        <f>SUM(D136:D139)</f>
        <v>533.3333333333334</v>
      </c>
      <c r="E135" s="6"/>
    </row>
    <row r="136" spans="1:5" ht="12" customHeight="1">
      <c r="A136" s="55" t="s">
        <v>123</v>
      </c>
      <c r="B136" s="45">
        <v>500</v>
      </c>
      <c r="C136" s="46">
        <f aca="true" t="shared" si="32" ref="C136:C139">SUM(B136/5)</f>
        <v>100</v>
      </c>
      <c r="D136" s="47">
        <f aca="true" t="shared" si="33" ref="D136:D139">(B136-C136)/3</f>
        <v>133.33333333333334</v>
      </c>
      <c r="E136" s="6"/>
    </row>
    <row r="137" spans="1:5" ht="12" customHeight="1">
      <c r="A137" s="48" t="s">
        <v>103</v>
      </c>
      <c r="B137" s="45">
        <v>500</v>
      </c>
      <c r="C137" s="46">
        <f t="shared" si="32"/>
        <v>100</v>
      </c>
      <c r="D137" s="47">
        <f t="shared" si="33"/>
        <v>133.33333333333334</v>
      </c>
      <c r="E137" s="6"/>
    </row>
    <row r="138" spans="1:5" ht="12" customHeight="1">
      <c r="A138" s="48" t="s">
        <v>93</v>
      </c>
      <c r="B138" s="45">
        <v>500</v>
      </c>
      <c r="C138" s="46">
        <f t="shared" si="32"/>
        <v>100</v>
      </c>
      <c r="D138" s="47">
        <f t="shared" si="33"/>
        <v>133.33333333333334</v>
      </c>
      <c r="E138" s="6"/>
    </row>
    <row r="139" spans="1:5" ht="12" customHeight="1" thickBot="1">
      <c r="A139" s="56" t="s">
        <v>61</v>
      </c>
      <c r="B139" s="50">
        <v>500</v>
      </c>
      <c r="C139" s="50">
        <f t="shared" si="32"/>
        <v>100</v>
      </c>
      <c r="D139" s="51">
        <f t="shared" si="33"/>
        <v>133.33333333333334</v>
      </c>
      <c r="E139" s="6"/>
    </row>
    <row r="140" ht="12" customHeight="1" thickBot="1"/>
    <row r="141" spans="1:4" ht="12" customHeight="1" thickBot="1">
      <c r="A141" s="36" t="s">
        <v>49</v>
      </c>
      <c r="B141" s="37" t="s">
        <v>50</v>
      </c>
      <c r="C141" s="38" t="s">
        <v>51</v>
      </c>
      <c r="D141" s="39" t="s">
        <v>28</v>
      </c>
    </row>
    <row r="142" spans="1:5" ht="12" customHeight="1" thickBot="1">
      <c r="A142" s="57" t="s">
        <v>124</v>
      </c>
      <c r="B142" s="41">
        <f>SUM(B143:B146)</f>
        <v>2000</v>
      </c>
      <c r="C142" s="42">
        <f>SUM(C143:C146)</f>
        <v>400</v>
      </c>
      <c r="D142" s="43">
        <f>SUM(D143:D146)</f>
        <v>533.3333333333334</v>
      </c>
      <c r="E142" s="6"/>
    </row>
    <row r="143" spans="1:5" ht="12" customHeight="1">
      <c r="A143" s="55" t="s">
        <v>106</v>
      </c>
      <c r="B143" s="45">
        <v>500</v>
      </c>
      <c r="C143" s="46">
        <f aca="true" t="shared" si="34" ref="C143:C146">SUM(B143/5)</f>
        <v>100</v>
      </c>
      <c r="D143" s="47">
        <f aca="true" t="shared" si="35" ref="D143:D146">(B143-C143)/3</f>
        <v>133.33333333333334</v>
      </c>
      <c r="E143" s="6"/>
    </row>
    <row r="144" spans="1:5" ht="12" customHeight="1">
      <c r="A144" s="48" t="s">
        <v>97</v>
      </c>
      <c r="B144" s="45">
        <v>500</v>
      </c>
      <c r="C144" s="46">
        <f t="shared" si="34"/>
        <v>100</v>
      </c>
      <c r="D144" s="47">
        <f t="shared" si="35"/>
        <v>133.33333333333334</v>
      </c>
      <c r="E144" s="6"/>
    </row>
    <row r="145" spans="1:5" ht="12" customHeight="1">
      <c r="A145" s="48" t="s">
        <v>68</v>
      </c>
      <c r="B145" s="45">
        <v>500</v>
      </c>
      <c r="C145" s="46">
        <f t="shared" si="34"/>
        <v>100</v>
      </c>
      <c r="D145" s="47">
        <f t="shared" si="35"/>
        <v>133.33333333333334</v>
      </c>
      <c r="E145" s="6"/>
    </row>
    <row r="146" spans="1:5" ht="12" customHeight="1" thickBot="1">
      <c r="A146" s="56" t="s">
        <v>136</v>
      </c>
      <c r="B146" s="50">
        <v>500</v>
      </c>
      <c r="C146" s="50">
        <f t="shared" si="34"/>
        <v>100</v>
      </c>
      <c r="D146" s="51">
        <f t="shared" si="35"/>
        <v>133.33333333333334</v>
      </c>
      <c r="E146" s="6"/>
    </row>
    <row r="147" ht="12" customHeight="1" thickBot="1"/>
    <row r="148" spans="1:4" ht="12" customHeight="1" thickBot="1">
      <c r="A148" s="36" t="s">
        <v>49</v>
      </c>
      <c r="B148" s="37" t="s">
        <v>50</v>
      </c>
      <c r="C148" s="38" t="s">
        <v>51</v>
      </c>
      <c r="D148" s="39" t="s">
        <v>28</v>
      </c>
    </row>
    <row r="149" spans="1:4" ht="12" customHeight="1" thickBot="1">
      <c r="A149" s="57" t="s">
        <v>125</v>
      </c>
      <c r="B149" s="41">
        <f>SUM(B150:B153)</f>
        <v>1800</v>
      </c>
      <c r="C149" s="42">
        <f>SUM(C150:C153)</f>
        <v>360</v>
      </c>
      <c r="D149" s="43">
        <f>SUM(D150:D153)</f>
        <v>480</v>
      </c>
    </row>
    <row r="150" spans="1:5" ht="12" customHeight="1">
      <c r="A150" s="55" t="s">
        <v>126</v>
      </c>
      <c r="B150" s="61">
        <v>450</v>
      </c>
      <c r="C150" s="62">
        <f aca="true" t="shared" si="36" ref="C150:C153">SUM(B150/5)</f>
        <v>90</v>
      </c>
      <c r="D150" s="63">
        <f aca="true" t="shared" si="37" ref="D150:D153">(B150-C150)/3</f>
        <v>120</v>
      </c>
      <c r="E150" s="6"/>
    </row>
    <row r="151" spans="1:5" ht="12" customHeight="1">
      <c r="A151" s="48" t="s">
        <v>127</v>
      </c>
      <c r="B151" s="45">
        <v>450</v>
      </c>
      <c r="C151" s="46">
        <f t="shared" si="36"/>
        <v>90</v>
      </c>
      <c r="D151" s="47">
        <f t="shared" si="37"/>
        <v>120</v>
      </c>
      <c r="E151" s="6"/>
    </row>
    <row r="152" spans="1:5" ht="12" customHeight="1">
      <c r="A152" s="48" t="s">
        <v>128</v>
      </c>
      <c r="B152" s="45">
        <v>450</v>
      </c>
      <c r="C152" s="46">
        <f t="shared" si="36"/>
        <v>90</v>
      </c>
      <c r="D152" s="47">
        <f t="shared" si="37"/>
        <v>120</v>
      </c>
      <c r="E152" s="6"/>
    </row>
    <row r="153" spans="1:5" ht="12" customHeight="1" thickBot="1">
      <c r="A153" s="56" t="s">
        <v>129</v>
      </c>
      <c r="B153" s="49">
        <v>450</v>
      </c>
      <c r="C153" s="50">
        <f t="shared" si="36"/>
        <v>90</v>
      </c>
      <c r="D153" s="51">
        <f t="shared" si="37"/>
        <v>120</v>
      </c>
      <c r="E153" s="6"/>
    </row>
    <row r="154" ht="12" customHeight="1" thickBot="1"/>
    <row r="155" spans="1:4" ht="12" customHeight="1" thickBot="1">
      <c r="A155" s="36" t="s">
        <v>49</v>
      </c>
      <c r="B155" s="37" t="s">
        <v>50</v>
      </c>
      <c r="C155" s="38" t="s">
        <v>51</v>
      </c>
      <c r="D155" s="39" t="s">
        <v>28</v>
      </c>
    </row>
    <row r="156" spans="1:4" ht="12" customHeight="1" thickBot="1">
      <c r="A156" s="57" t="s">
        <v>125</v>
      </c>
      <c r="B156" s="41">
        <f>SUM(B157:B160)</f>
        <v>1800</v>
      </c>
      <c r="C156" s="42">
        <f>SUM(C157:C160)</f>
        <v>360</v>
      </c>
      <c r="D156" s="43">
        <f>SUM(D157:D160)</f>
        <v>480</v>
      </c>
    </row>
    <row r="157" spans="1:5" ht="12" customHeight="1">
      <c r="A157" s="55" t="s">
        <v>130</v>
      </c>
      <c r="B157" s="61">
        <v>450</v>
      </c>
      <c r="C157" s="62">
        <f aca="true" t="shared" si="38" ref="C157:C161">SUM(B157/5)</f>
        <v>90</v>
      </c>
      <c r="D157" s="63">
        <f aca="true" t="shared" si="39" ref="D157:D161">(B157-C157)/3</f>
        <v>120</v>
      </c>
      <c r="E157" s="6"/>
    </row>
    <row r="158" spans="1:5" ht="12" customHeight="1">
      <c r="A158" s="48" t="s">
        <v>131</v>
      </c>
      <c r="B158" s="45">
        <v>450</v>
      </c>
      <c r="C158" s="46">
        <f t="shared" si="38"/>
        <v>90</v>
      </c>
      <c r="D158" s="47">
        <f t="shared" si="39"/>
        <v>120</v>
      </c>
      <c r="E158" s="6"/>
    </row>
    <row r="159" spans="1:5" ht="12" customHeight="1">
      <c r="A159" s="48" t="s">
        <v>132</v>
      </c>
      <c r="B159" s="45">
        <v>450</v>
      </c>
      <c r="C159" s="46">
        <f t="shared" si="38"/>
        <v>90</v>
      </c>
      <c r="D159" s="47">
        <f t="shared" si="39"/>
        <v>120</v>
      </c>
      <c r="E159" s="6"/>
    </row>
    <row r="160" spans="1:5" ht="12" customHeight="1">
      <c r="A160" s="48" t="s">
        <v>133</v>
      </c>
      <c r="B160" s="45">
        <v>450</v>
      </c>
      <c r="C160" s="46">
        <f t="shared" si="38"/>
        <v>90</v>
      </c>
      <c r="D160" s="47">
        <f t="shared" si="39"/>
        <v>120</v>
      </c>
      <c r="E160" s="6"/>
    </row>
    <row r="161" spans="1:5" ht="12" customHeight="1" thickBot="1">
      <c r="A161" s="56" t="s">
        <v>134</v>
      </c>
      <c r="B161" s="49">
        <v>450</v>
      </c>
      <c r="C161" s="50">
        <f t="shared" si="38"/>
        <v>90</v>
      </c>
      <c r="D161" s="51">
        <f t="shared" si="39"/>
        <v>120</v>
      </c>
      <c r="E161" s="6"/>
    </row>
    <row r="162" ht="12" customHeight="1">
      <c r="A162" s="13"/>
    </row>
    <row r="163" ht="12" customHeight="1" thickBot="1">
      <c r="A163" s="13"/>
    </row>
    <row r="164" spans="1:5" ht="12" customHeight="1">
      <c r="A164" s="16" t="s">
        <v>0</v>
      </c>
      <c r="B164" s="17" t="s">
        <v>0</v>
      </c>
      <c r="C164" s="17"/>
      <c r="D164" s="64" t="s">
        <v>13</v>
      </c>
      <c r="E164" s="6"/>
    </row>
    <row r="165" spans="1:5" ht="12" customHeight="1" thickBot="1">
      <c r="A165" s="18" t="s">
        <v>29</v>
      </c>
      <c r="B165" s="19" t="s">
        <v>14</v>
      </c>
      <c r="C165" s="19"/>
      <c r="D165" s="65" t="s">
        <v>14</v>
      </c>
      <c r="E165" s="6"/>
    </row>
    <row r="166" spans="1:4" ht="12" customHeight="1" thickBot="1">
      <c r="A166" s="24" t="s">
        <v>40</v>
      </c>
      <c r="B166" s="20"/>
      <c r="C166" s="20"/>
      <c r="D166" s="66">
        <v>150</v>
      </c>
    </row>
    <row r="167" spans="1:4" ht="12" customHeight="1" thickBot="1">
      <c r="A167" s="67" t="s">
        <v>135</v>
      </c>
      <c r="B167" s="20"/>
      <c r="C167" s="20"/>
      <c r="D167" s="66">
        <v>150</v>
      </c>
    </row>
    <row r="189" spans="1:4" ht="12" customHeight="1">
      <c r="A189" s="25" t="s">
        <v>3</v>
      </c>
      <c r="B189" s="6"/>
      <c r="C189" s="6"/>
      <c r="D189" s="6"/>
    </row>
    <row r="190" spans="1:4" ht="12" customHeight="1">
      <c r="A190" s="8" t="s">
        <v>4</v>
      </c>
      <c r="B190" s="6"/>
      <c r="C190" s="6"/>
      <c r="D190" s="6"/>
    </row>
    <row r="191" spans="1:4" ht="12" customHeight="1">
      <c r="A191" s="6" t="s">
        <v>6</v>
      </c>
      <c r="B191" s="12">
        <v>150</v>
      </c>
      <c r="D191" s="6"/>
    </row>
    <row r="192" spans="1:4" ht="12" customHeight="1">
      <c r="A192" s="1" t="s">
        <v>20</v>
      </c>
      <c r="B192" s="21">
        <v>50</v>
      </c>
      <c r="D192" s="6"/>
    </row>
    <row r="193" spans="1:4" ht="12" customHeight="1">
      <c r="A193" s="1" t="s">
        <v>30</v>
      </c>
      <c r="B193" s="21"/>
      <c r="D193" s="6"/>
    </row>
    <row r="194" spans="1:4" ht="12" customHeight="1">
      <c r="A194" s="6" t="s">
        <v>21</v>
      </c>
      <c r="B194" s="21">
        <v>0.8</v>
      </c>
      <c r="D194" s="6"/>
    </row>
    <row r="195" spans="1:4" ht="12" customHeight="1">
      <c r="A195" s="6" t="s">
        <v>22</v>
      </c>
      <c r="B195" s="21" t="s">
        <v>23</v>
      </c>
      <c r="D195" s="6"/>
    </row>
    <row r="196" spans="1:3" ht="12" customHeight="1">
      <c r="A196" s="6" t="s">
        <v>5</v>
      </c>
      <c r="B196" s="12">
        <v>50</v>
      </c>
      <c r="C196" s="1" t="s">
        <v>18</v>
      </c>
    </row>
    <row r="197" spans="1:3" ht="12" customHeight="1">
      <c r="A197" s="6" t="s">
        <v>7</v>
      </c>
      <c r="B197" s="12">
        <v>200</v>
      </c>
      <c r="C197" s="1" t="s">
        <v>18</v>
      </c>
    </row>
    <row r="198" spans="1:4" ht="12" customHeight="1">
      <c r="A198" s="13"/>
      <c r="B198" s="6"/>
      <c r="C198" s="22"/>
      <c r="D198" s="6"/>
    </row>
    <row r="199" spans="1:5" ht="12.75" customHeight="1">
      <c r="A199" s="4" t="s">
        <v>24</v>
      </c>
      <c r="B199" s="1"/>
      <c r="C199" s="1"/>
      <c r="D199" s="1"/>
      <c r="E199" s="1"/>
    </row>
    <row r="200" spans="2:4" ht="12" customHeight="1">
      <c r="B200" s="6"/>
      <c r="C200" s="6"/>
      <c r="D200" s="6"/>
    </row>
    <row r="201" spans="1:4" ht="12" customHeight="1">
      <c r="A201" s="5" t="s">
        <v>31</v>
      </c>
      <c r="B201" s="6"/>
      <c r="C201" s="6"/>
      <c r="D201" s="6"/>
    </row>
    <row r="202" spans="1:4" ht="12" customHeight="1">
      <c r="A202" s="7" t="s">
        <v>1</v>
      </c>
      <c r="B202" s="6"/>
      <c r="C202" s="6"/>
      <c r="D202" s="6"/>
    </row>
    <row r="203" spans="1:4" ht="12" customHeight="1">
      <c r="A203" s="7" t="s">
        <v>8</v>
      </c>
      <c r="B203" s="6"/>
      <c r="C203" s="6"/>
      <c r="D203" s="6"/>
    </row>
    <row r="204" spans="1:4" ht="12" customHeight="1">
      <c r="A204" s="7" t="s">
        <v>2</v>
      </c>
      <c r="B204" s="6"/>
      <c r="C204" s="6"/>
      <c r="D204" s="6"/>
    </row>
    <row r="205" spans="1:4" ht="12" customHeight="1">
      <c r="A205" s="7" t="s">
        <v>32</v>
      </c>
      <c r="B205" s="6"/>
      <c r="C205" s="6"/>
      <c r="D205" s="6"/>
    </row>
    <row r="206" spans="1:4" ht="12" customHeight="1">
      <c r="A206" s="7"/>
      <c r="B206" s="6"/>
      <c r="C206" s="6"/>
      <c r="D206" s="6"/>
    </row>
    <row r="207" spans="1:4" ht="12" customHeight="1">
      <c r="A207" s="28" t="s">
        <v>33</v>
      </c>
      <c r="B207" s="6"/>
      <c r="C207" s="6"/>
      <c r="D207" s="6"/>
    </row>
    <row r="208" ht="12.75" customHeight="1">
      <c r="A208" s="26" t="s">
        <v>34</v>
      </c>
    </row>
    <row r="209" ht="12.75" customHeight="1">
      <c r="A209" s="26" t="s">
        <v>137</v>
      </c>
    </row>
    <row r="210" ht="12.75" customHeight="1">
      <c r="A210" s="26" t="s">
        <v>138</v>
      </c>
    </row>
    <row r="211" ht="12.75" customHeight="1">
      <c r="A211" s="26"/>
    </row>
    <row r="212" ht="12.75" customHeight="1">
      <c r="A212" s="26" t="s">
        <v>35</v>
      </c>
    </row>
    <row r="213" ht="12.75" customHeight="1">
      <c r="A213" s="26" t="s">
        <v>139</v>
      </c>
    </row>
    <row r="214" ht="12.75" customHeight="1">
      <c r="A214" s="26" t="s">
        <v>140</v>
      </c>
    </row>
    <row r="215" ht="12.75" customHeight="1">
      <c r="A215" s="27"/>
    </row>
    <row r="216" spans="1:4" ht="12" customHeight="1">
      <c r="A216" s="26" t="s">
        <v>36</v>
      </c>
      <c r="B216" s="6"/>
      <c r="C216" s="6"/>
      <c r="D216" s="6"/>
    </row>
    <row r="217" spans="1:4" ht="12" customHeight="1">
      <c r="A217" s="26" t="s">
        <v>141</v>
      </c>
      <c r="B217" s="6"/>
      <c r="C217" s="6"/>
      <c r="D217" s="6"/>
    </row>
    <row r="218" spans="1:4" ht="12" customHeight="1">
      <c r="A218" s="26" t="s">
        <v>142</v>
      </c>
      <c r="B218" s="6"/>
      <c r="C218" s="6"/>
      <c r="D218" s="6"/>
    </row>
    <row r="219" spans="1:4" ht="12" customHeight="1">
      <c r="A219" s="7"/>
      <c r="B219" s="6"/>
      <c r="C219" s="6"/>
      <c r="D219" s="6"/>
    </row>
    <row r="220" spans="1:4" ht="12" customHeight="1">
      <c r="A220" s="7" t="s">
        <v>37</v>
      </c>
      <c r="B220" s="6"/>
      <c r="C220" s="6"/>
      <c r="D220" s="6"/>
    </row>
    <row r="221" spans="1:4" ht="12" customHeight="1">
      <c r="A221" s="7"/>
      <c r="B221" s="6"/>
      <c r="C221" s="6"/>
      <c r="D221" s="6"/>
    </row>
    <row r="222" spans="1:4" ht="12" customHeight="1">
      <c r="A222" s="29" t="s">
        <v>38</v>
      </c>
      <c r="B222" s="6"/>
      <c r="C222" s="6"/>
      <c r="D222" s="6"/>
    </row>
    <row r="223" spans="1:4" ht="12" customHeight="1">
      <c r="A223" s="26" t="s">
        <v>39</v>
      </c>
      <c r="B223" s="6"/>
      <c r="C223" s="6"/>
      <c r="D223" s="6"/>
    </row>
    <row r="224" spans="1:4" ht="12" customHeight="1">
      <c r="A224" s="7"/>
      <c r="B224" s="6"/>
      <c r="C224" s="6"/>
      <c r="D224" s="6"/>
    </row>
    <row r="225" spans="1:4" ht="12" customHeight="1">
      <c r="A225" s="7"/>
      <c r="B225" s="6"/>
      <c r="C225" s="6"/>
      <c r="D225" s="6"/>
    </row>
    <row r="226" ht="12.75">
      <c r="A226" s="13" t="s">
        <v>9</v>
      </c>
    </row>
    <row r="230" ht="12.75">
      <c r="A230" s="34" t="s">
        <v>41</v>
      </c>
    </row>
    <row r="231" ht="12.75">
      <c r="A231" s="35" t="s">
        <v>42</v>
      </c>
    </row>
    <row r="232" ht="12.75">
      <c r="A232" s="1" t="s">
        <v>43</v>
      </c>
    </row>
    <row r="233" ht="12.75">
      <c r="A233" s="35" t="s">
        <v>44</v>
      </c>
    </row>
    <row r="234" ht="12.75">
      <c r="A234" s="35" t="s">
        <v>45</v>
      </c>
    </row>
    <row r="235" ht="12.75">
      <c r="A235" s="35" t="s">
        <v>46</v>
      </c>
    </row>
    <row r="236" ht="12.75">
      <c r="A236" s="35" t="s">
        <v>143</v>
      </c>
    </row>
    <row r="238" ht="12.75">
      <c r="A238" s="35" t="s">
        <v>47</v>
      </c>
    </row>
  </sheetData>
  <mergeCells count="5">
    <mergeCell ref="D6:E6"/>
    <mergeCell ref="A14:E14"/>
    <mergeCell ref="D3:E3"/>
    <mergeCell ref="D4:E4"/>
    <mergeCell ref="D5:E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2"/>
  <headerFooter alignWithMargins="0">
    <oddFooter>&amp;L&amp;8Molapo Campus - Report 191 - Class Fees 2023 
N1-N6 - Full &amp; Part Time&amp;C&amp;8 2022-09-09&amp;R&amp;8Page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Alidas</dc:creator>
  <cp:keywords/>
  <dc:description/>
  <cp:lastModifiedBy>HP Inc.</cp:lastModifiedBy>
  <cp:lastPrinted>2022-11-28T06:55:30Z</cp:lastPrinted>
  <dcterms:created xsi:type="dcterms:W3CDTF">2009-10-20T08:53:36Z</dcterms:created>
  <dcterms:modified xsi:type="dcterms:W3CDTF">2023-01-11T06:23:40Z</dcterms:modified>
  <cp:category/>
  <cp:version/>
  <cp:contentType/>
  <cp:contentStatus/>
</cp:coreProperties>
</file>